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URBO\Images\zakaz-smet\документы\xlsx\"/>
    </mc:Choice>
  </mc:AlternateContent>
  <bookViews>
    <workbookView xWindow="120" yWindow="120" windowWidth="15135" windowHeight="9300"/>
  </bookViews>
  <sheets>
    <sheet name="Локальная смета 3" sheetId="1" r:id="rId1"/>
    <sheet name="SMW_Служебная" sheetId="2" state="hidden" r:id="rId2"/>
  </sheets>
  <calcPr calcId="152511"/>
</workbook>
</file>

<file path=xl/calcChain.xml><?xml version="1.0" encoding="utf-8"?>
<calcChain xmlns="http://schemas.openxmlformats.org/spreadsheetml/2006/main">
  <c r="P86" i="1" l="1"/>
  <c r="P87" i="1" s="1"/>
  <c r="P88" i="1" s="1"/>
  <c r="P89" i="1" s="1"/>
</calcChain>
</file>

<file path=xl/sharedStrings.xml><?xml version="1.0" encoding="utf-8"?>
<sst xmlns="http://schemas.openxmlformats.org/spreadsheetml/2006/main" count="448" uniqueCount="447">
  <si>
    <t>ФОРМА № 4</t>
  </si>
  <si>
    <t xml:space="preserve">Наименование стройки - </t>
  </si>
  <si>
    <t xml:space="preserve">Объект </t>
  </si>
  <si>
    <t>ЛОКАЛЬНАЯ СМЕТА № 1</t>
  </si>
  <si>
    <t>Основание</t>
  </si>
  <si>
    <t xml:space="preserve">Сметная стоимость - </t>
  </si>
  <si>
    <t>916,534 тыс.руб</t>
  </si>
  <si>
    <t xml:space="preserve">Чертежи № </t>
  </si>
  <si>
    <t>Составлена в ценах Января 2000 г.с переходом в текущие цены .ГОСЭТАЛОН</t>
  </si>
  <si>
    <t>№ п/п</t>
  </si>
  <si>
    <t>Шифр и номер позиции норматива</t>
  </si>
  <si>
    <t>Наименование работ и затрат</t>
  </si>
  <si>
    <t>Количество</t>
  </si>
  <si>
    <t>Стоимость на единицу, руб</t>
  </si>
  <si>
    <t>Общая стоимость, руб.</t>
  </si>
  <si>
    <t>Затраты труда рабочих, чел.-ч. не занят. обсл. машин</t>
  </si>
  <si>
    <t>Всего</t>
  </si>
  <si>
    <t>Экспл. машин</t>
  </si>
  <si>
    <t>Всего</t>
  </si>
  <si>
    <t>Основной зарплаты</t>
  </si>
  <si>
    <t>Экспл. машин</t>
  </si>
  <si>
    <t>обслуживающ. машины</t>
  </si>
  <si>
    <t>ед. изм.</t>
  </si>
  <si>
    <t>Основной зарплаты</t>
  </si>
  <si>
    <t>В т.ч. зарплаты</t>
  </si>
  <si>
    <t>В т.ч. зарплаты</t>
  </si>
  <si>
    <t>На един.</t>
  </si>
  <si>
    <t>Всего</t>
  </si>
  <si>
    <t>№1 &lt;Нет раздела&gt;</t>
  </si>
  <si>
    <t>1</t>
  </si>
  <si>
    <t>ТЕРм08-02-409-01</t>
  </si>
  <si>
    <t>Труба винипластовая по установленным конструкциям, по стенам и колоннам с креплением скобами, диаметр до 25 мм</t>
  </si>
  <si>
    <t xml:space="preserve">(0) </t>
  </si>
  <si>
    <t>V=(2400+800)/100; Изп=18,732; Иэмм=8,531; Имат=5,55; НР=0,81 (0,95*0,85); СП=0,52 (0,65*0,8)</t>
  </si>
  <si>
    <t>100 м</t>
  </si>
  <si>
    <t>2</t>
  </si>
  <si>
    <t>103-2452</t>
  </si>
  <si>
    <t>Трубы гибкие гофрированные легкие из ПНД, серии BL, с зондом, диаметром 16 мм</t>
  </si>
  <si>
    <t>V=(900+1500)/10</t>
  </si>
  <si>
    <t>10 м</t>
  </si>
  <si>
    <t>3</t>
  </si>
  <si>
    <t>103-2453</t>
  </si>
  <si>
    <t>Трубы гибкие гофрированные легкие из ПНД, серии BL, с зондом, диаметром 20 мм</t>
  </si>
  <si>
    <t>V=800/10</t>
  </si>
  <si>
    <t>10 м</t>
  </si>
  <si>
    <t>4</t>
  </si>
  <si>
    <t>ТЕРм08-02-412-02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</si>
  <si>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</si>
  <si>
    <t>(0) М.М т.1 п.2</t>
  </si>
  <si>
    <t>V=(900+800+3700)/100; Изп=18,732; Иэмм=8,531; Имат=5,55; НР=0,81 (0,95*0,85); СП=0,52 (0,65*0,8); ЗП=61,99*1,2; ЭММ=4,44*1,2; ЗПм=0,32*1,2; ТЗТ=5,39*1,2; ТЗТм=0,02*1,2</t>
  </si>
  <si>
    <t>100 м</t>
  </si>
  <si>
    <t>5</t>
  </si>
  <si>
    <t>501-8442</t>
  </si>
  <si>
    <t>Кабель силовой с медными жилами с поливинилхлоридной изоляцией и оболочкой, не распространяющий горение, напряжением 0,66 кВ, марки ВВГнг 3х1,5 мм2</t>
  </si>
  <si>
    <t>V=900/1000*1,02</t>
  </si>
  <si>
    <t>1000 м</t>
  </si>
  <si>
    <t>6</t>
  </si>
  <si>
    <t>501-8639</t>
  </si>
  <si>
    <t>Кабель силовой с медными жилами с поливинилхлоридной изоляцией и оболочкой, не распространяющий горение, напряжением 1,0 кВ марки ВВГнг 3х2,5 мм2</t>
  </si>
  <si>
    <t>V=800/1000*1,02</t>
  </si>
  <si>
    <t>1000 м</t>
  </si>
  <si>
    <t>7</t>
  </si>
  <si>
    <t>509-9016-001П</t>
  </si>
  <si>
    <t>Кабели UTP-5E витая пара</t>
  </si>
  <si>
    <t>V=3700*1,02</t>
  </si>
  <si>
    <t>м</t>
  </si>
  <si>
    <t>8</t>
  </si>
  <si>
    <t>ТЕР46-03-013-01</t>
  </si>
  <si>
    <t>Сверление вертикальных отверстий в бетонных конструкциях полов перфоратором глубиной 200 мм диаметром 20 мм</t>
  </si>
  <si>
    <t xml:space="preserve">(0) </t>
  </si>
  <si>
    <t>V=130/100; Изп=18,732; Иэмм=8,412; Имат=5,281; НР=0,84 (1,1*0,9*0,85); СП=0,48 (0,7*0,85*0,8)</t>
  </si>
  <si>
    <t>100 отверстий</t>
  </si>
  <si>
    <t>9</t>
  </si>
  <si>
    <t>Подрозетник ПВХ</t>
  </si>
  <si>
    <t>Цед=9/1,18</t>
  </si>
  <si>
    <t>шт</t>
  </si>
  <si>
    <t>10</t>
  </si>
  <si>
    <t>ТЕРм10-06-034-12</t>
  </si>
  <si>
    <t>Коробка распределительная настенная на кабеле с пластмассовой оболочкой</t>
  </si>
  <si>
    <t>(0) М.М т.1 п.2</t>
  </si>
  <si>
    <t>Изп=18,732; Иэмм=6,811; Имат=4,732; НР=0,85 (1*0,85); СП=0,52 (0,65*0,8); ЗП=23,52*1,2; ЭММ=33,61*1,2; ЗПм=4,61*1,2; ТЗТ=2*1,2; ТЗТм=0,34*1,2</t>
  </si>
  <si>
    <t>1 коробка</t>
  </si>
  <si>
    <t>11</t>
  </si>
  <si>
    <t>Мониторинг</t>
  </si>
  <si>
    <t>Коробка распаечная</t>
  </si>
  <si>
    <t>Цед=40/1,18</t>
  </si>
  <si>
    <t>шт</t>
  </si>
  <si>
    <t>12</t>
  </si>
  <si>
    <t>ТЕРм08-02-395-01</t>
  </si>
  <si>
    <t>Лоток металлический штампованный по установленным конструкциям, ширина лотка до 200 мм</t>
  </si>
  <si>
    <t>(0) М.М т.1 п.2</t>
  </si>
  <si>
    <t>V=(3,21*26+5,31*14)/100; Изп=18,732; Иэмм=8,531; Имат=5,55; НР=0,81 (0,95*0,85); СП=0,52 (0,65*0,8); ЗП=621*1,2; ЭММ=377,89*1,2; ЗПм=19,75*1,2; ТЗТ=54*1,2; ТЗТм=1,25*1,2</t>
  </si>
  <si>
    <t>1 т</t>
  </si>
  <si>
    <t>13</t>
  </si>
  <si>
    <t>Мониторинг</t>
  </si>
  <si>
    <t>Лоток металлический ДКС 100х50мм 3м</t>
  </si>
  <si>
    <t>Цед=575/1,18</t>
  </si>
  <si>
    <t>шт</t>
  </si>
  <si>
    <t>14</t>
  </si>
  <si>
    <t>Мониторинг</t>
  </si>
  <si>
    <t>Лоток металлический ДКС 200х50мм 3м</t>
  </si>
  <si>
    <t>Цед=835/1,18</t>
  </si>
  <si>
    <t>шт</t>
  </si>
  <si>
    <t>15</t>
  </si>
  <si>
    <t>Мониторинг</t>
  </si>
  <si>
    <t>Консоль с опорой для крепления лотков ДКС 300мм</t>
  </si>
  <si>
    <t>Цед=280/1,18</t>
  </si>
  <si>
    <t>шт</t>
  </si>
  <si>
    <t>16</t>
  </si>
  <si>
    <t>Мониторинг</t>
  </si>
  <si>
    <t>Угол гориз. 90° ДКС для лотка 200х50мм</t>
  </si>
  <si>
    <t>Цед=663/1,18</t>
  </si>
  <si>
    <t>шт</t>
  </si>
  <si>
    <t>17</t>
  </si>
  <si>
    <t>Мониторинг</t>
  </si>
  <si>
    <t>Профиль для монтажа мет.лотков ДКС П-образный толщ. 1,5 мм</t>
  </si>
  <si>
    <t>Цед=627/1,18</t>
  </si>
  <si>
    <t>шт</t>
  </si>
  <si>
    <t>18</t>
  </si>
  <si>
    <t>Мониторинг</t>
  </si>
  <si>
    <t>Штанга с резьбой М8 х2м DIN975</t>
  </si>
  <si>
    <t>Цед=59/1,18</t>
  </si>
  <si>
    <t>шт</t>
  </si>
  <si>
    <t>19</t>
  </si>
  <si>
    <t>Мониторинг</t>
  </si>
  <si>
    <t>Крепеж (гайки, шайбы, винты)</t>
  </si>
  <si>
    <t>Цед=1487/1,18</t>
  </si>
  <si>
    <t>компл.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</si>
  <si>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</si>
  <si>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</si>
  <si>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</si>
  <si>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</si>
  <si>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</si>
  <si>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243036,84</t>
  </si>
  <si>
    <t>1</t>
  </si>
  <si>
    <t>Машины и механизмы</t>
  </si>
  <si>
    <t>28969,9</t>
  </si>
  <si>
    <t>1</t>
  </si>
  <si>
    <t>Материалы</t>
  </si>
  <si>
    <t>12468,25</t>
  </si>
  <si>
    <t>1</t>
  </si>
  <si>
    <t>Итого по неучтенным материалам в базисном уровне цен</t>
  </si>
  <si>
    <t>Неучтенные материалы</t>
  </si>
  <si>
    <t>206045,7</t>
  </si>
  <si>
    <t>1</t>
  </si>
  <si>
    <t>Итого по оборудованию   в базисном уровне цен</t>
  </si>
  <si>
    <t>Оборудование</t>
  </si>
  <si>
    <t>0</t>
  </si>
  <si>
    <t>1</t>
  </si>
  <si>
    <t>Итого</t>
  </si>
  <si>
    <t>Электромонтажные работы на других объектах (1, 2, 3, 4, 5, 6, 7, 12, 13, 14, 15, 16, 17, 18, 19)</t>
  </si>
  <si>
    <t>Накладные расходы</t>
  </si>
  <si>
    <t>(228552,62+1937,1)*0,95*0,85</t>
  </si>
  <si>
    <t>0,81</t>
  </si>
  <si>
    <t>Сметная прибыль</t>
  </si>
  <si>
    <t>(228552,62+1937,1)*0,65*0,8</t>
  </si>
  <si>
    <t>0,52</t>
  </si>
  <si>
    <t>Итого</t>
  </si>
  <si>
    <t>Работы по реконструкции зданий и сооружений (усиление и замена существующих конструкций, разборка и возведение отдельных конструктивных элементов) (8, 9)</t>
  </si>
  <si>
    <t>Накладные расходы</t>
  </si>
  <si>
    <t>(1268,72+0)*1,1*0,9*0,85</t>
  </si>
  <si>
    <t>0,84</t>
  </si>
  <si>
    <t>Сметная прибыль</t>
  </si>
  <si>
    <t>(1268,72+0)*0,7*0,85*0,8</t>
  </si>
  <si>
    <t>0,48</t>
  </si>
  <si>
    <t>Итого</t>
  </si>
  <si>
    <t>Сооружения связи, радиовещания и телевидения: прокладка и монтаж сетей связи (10, 11)</t>
  </si>
  <si>
    <t>Накладные расходы</t>
  </si>
  <si>
    <t>(13215,5+2589,75)*1*0,85</t>
  </si>
  <si>
    <t>0,85</t>
  </si>
  <si>
    <t>Сметная прибыль</t>
  </si>
  <si>
    <t>(13215,5+2589,75)*0,65*0,8</t>
  </si>
  <si>
    <t>0,52</t>
  </si>
  <si>
    <t>Итого</t>
  </si>
  <si>
    <t>Итого</t>
  </si>
  <si>
    <t>Наименование и значение множителей</t>
  </si>
  <si>
    <t>Значение</t>
  </si>
  <si>
    <t>Прямые</t>
  </si>
  <si>
    <t>Итого</t>
  </si>
  <si>
    <t>Договорной коэфф.</t>
  </si>
  <si>
    <t>820399,91*0,946762</t>
  </si>
  <si>
    <t>Итого</t>
  </si>
  <si>
    <t>НДС</t>
  </si>
  <si>
    <t>18%</t>
  </si>
  <si>
    <t>Итого</t>
  </si>
  <si>
    <t>СОСТАВИЛ</t>
  </si>
  <si>
    <t>ПРОВЕРИЛ</t>
  </si>
  <si>
    <t>SmetaWizard документ: Смета3 Форма: Локальная смета 3</t>
  </si>
  <si>
    <t>='Локальная смета 3'!A1</t>
  </si>
  <si>
    <t>='Локальная смета 3'!A2</t>
  </si>
  <si>
    <t>='Локальная смета 3'!A3</t>
  </si>
  <si>
    <t>='Локальная смета 3'!A4</t>
  </si>
  <si>
    <t>='Локальная смета 3'!A5</t>
  </si>
  <si>
    <t>='Локальная смета 3'!A6</t>
  </si>
  <si>
    <t>='Локальная смета 3'!H6</t>
  </si>
  <si>
    <t>='Локальная смета 3'!A7</t>
  </si>
  <si>
    <t>='Локальная смета 3'!H7</t>
  </si>
  <si>
    <t>='Локальная смета 3'!A8</t>
  </si>
  <si>
    <t>='Локальная смета 3'!H8</t>
  </si>
  <si>
    <t>='Локальная смета 3'!A9</t>
  </si>
  <si>
    <t>='Локальная смета 3'!A11</t>
  </si>
  <si>
    <t>='Локальная смета 3'!B11</t>
  </si>
  <si>
    <t>='Локальная смета 3'!C11</t>
  </si>
  <si>
    <t>='Локальная смета 3'!D11</t>
  </si>
  <si>
    <t>='Локальная смета 3'!D13</t>
  </si>
  <si>
    <t>='Локальная смета 3'!F11</t>
  </si>
  <si>
    <t>='Локальная смета 3'!F12</t>
  </si>
  <si>
    <t>='Локальная смета 3'!F14</t>
  </si>
  <si>
    <t>='Локальная смета 3'!G12</t>
  </si>
  <si>
    <t>='Локальная смета 3'!G14</t>
  </si>
  <si>
    <t>='Локальная смета 3'!I11</t>
  </si>
  <si>
    <t>='Локальная смета 3'!I12</t>
  </si>
  <si>
    <t>='Локальная смета 3'!K12</t>
  </si>
  <si>
    <t>='Локальная смета 3'!N12</t>
  </si>
  <si>
    <t>='Локальная смета 3'!N14</t>
  </si>
  <si>
    <t>='Локальная смета 3'!O11</t>
  </si>
  <si>
    <t>='Локальная смета 3'!O12</t>
  </si>
  <si>
    <t>='Локальная смета 3'!O14</t>
  </si>
  <si>
    <t>='Локальная смета 3'!Q14</t>
  </si>
  <si>
    <t>='Локальная смета 3'!A17</t>
  </si>
  <si>
    <t>='Локальная смета 3'!B17</t>
  </si>
  <si>
    <t>='Локальная смета 3'!C17</t>
  </si>
  <si>
    <t>='Локальная смета 3'!D18</t>
  </si>
  <si>
    <t>='Локальная смета 3'!D17</t>
  </si>
  <si>
    <t>='Локальная смета 3'!F18</t>
  </si>
  <si>
    <t>='Локальная смета 3'!G17</t>
  </si>
  <si>
    <t>='Локальная смета 3'!G18</t>
  </si>
  <si>
    <t>='Локальная смета 3'!O17</t>
  </si>
  <si>
    <t>='Локальная смета 3'!O18</t>
  </si>
  <si>
    <t>='Локальная смета 3'!A19</t>
  </si>
  <si>
    <t>='Локальная смета 3'!B19</t>
  </si>
  <si>
    <t>='Локальная смета 3'!C19</t>
  </si>
  <si>
    <t>='Локальная смета 3'!D20</t>
  </si>
  <si>
    <t>='Локальная смета 3'!D19</t>
  </si>
  <si>
    <t>='Локальная смета 3'!F19</t>
  </si>
  <si>
    <t>='Локальная смета 3'!G19</t>
  </si>
  <si>
    <t>='Локальная смета 3'!K19</t>
  </si>
  <si>
    <t>='Локальная смета 3'!A21</t>
  </si>
  <si>
    <t>='Локальная смета 3'!B21</t>
  </si>
  <si>
    <t>='Локальная смета 3'!C21</t>
  </si>
  <si>
    <t>='Локальная смета 3'!D22</t>
  </si>
  <si>
    <t>='Локальная смета 3'!D21</t>
  </si>
  <si>
    <t>='Локальная смета 3'!F21</t>
  </si>
  <si>
    <t>='Локальная смета 3'!G21</t>
  </si>
  <si>
    <t>='Локальная смета 3'!K21</t>
  </si>
  <si>
    <t>='Локальная смета 3'!A23</t>
  </si>
  <si>
    <t>='Локальная смета 3'!B23</t>
  </si>
  <si>
    <t>='Локальная смета 3'!C23</t>
  </si>
  <si>
    <t>='Локальная смета 3'!D24</t>
  </si>
  <si>
    <t>='Локальная смета 3'!D23</t>
  </si>
  <si>
    <t>='Локальная смета 3'!F24</t>
  </si>
  <si>
    <t>='Локальная смета 3'!G23</t>
  </si>
  <si>
    <t>='Локальная смета 3'!G24</t>
  </si>
  <si>
    <t>='Локальная смета 3'!O23</t>
  </si>
  <si>
    <t>='Локальная смета 3'!O24</t>
  </si>
  <si>
    <t>='Локальная смета 3'!A25</t>
  </si>
  <si>
    <t>='Локальная смета 3'!B25</t>
  </si>
  <si>
    <t>='Локальная смета 3'!C25</t>
  </si>
  <si>
    <t>='Локальная смета 3'!D26</t>
  </si>
  <si>
    <t>='Локальная смета 3'!D25</t>
  </si>
  <si>
    <t>='Локальная смета 3'!F25</t>
  </si>
  <si>
    <t>='Локальная смета 3'!G25</t>
  </si>
  <si>
    <t>='Локальная смета 3'!K25</t>
  </si>
  <si>
    <t>='Локальная смета 3'!A27</t>
  </si>
  <si>
    <t>='Локальная смета 3'!B27</t>
  </si>
  <si>
    <t>='Локальная смета 3'!C27</t>
  </si>
  <si>
    <t>='Локальная смета 3'!D28</t>
  </si>
  <si>
    <t>='Локальная смета 3'!D27</t>
  </si>
  <si>
    <t>='Локальная смета 3'!F27</t>
  </si>
  <si>
    <t>='Локальная смета 3'!G27</t>
  </si>
  <si>
    <t>='Локальная смета 3'!K27</t>
  </si>
  <si>
    <t>='Локальная смета 3'!A29</t>
  </si>
  <si>
    <t>='Локальная смета 3'!B29</t>
  </si>
  <si>
    <t>='Локальная смета 3'!C29</t>
  </si>
  <si>
    <t>='Локальная смета 3'!D30</t>
  </si>
  <si>
    <t>='Локальная смета 3'!D29</t>
  </si>
  <si>
    <t>='Локальная смета 3'!F29</t>
  </si>
  <si>
    <t>='Локальная смета 3'!G29</t>
  </si>
  <si>
    <t>='Локальная смета 3'!K29</t>
  </si>
  <si>
    <t>='Локальная смета 3'!A31</t>
  </si>
  <si>
    <t>='Локальная смета 3'!B31</t>
  </si>
  <si>
    <t>='Локальная смета 3'!C31</t>
  </si>
  <si>
    <t>='Локальная смета 3'!D32</t>
  </si>
  <si>
    <t>='Локальная смета 3'!D31</t>
  </si>
  <si>
    <t>='Локальная смета 3'!F32</t>
  </si>
  <si>
    <t>='Локальная смета 3'!G31</t>
  </si>
  <si>
    <t>='Локальная смета 3'!G32</t>
  </si>
  <si>
    <t>='Локальная смета 3'!O31</t>
  </si>
  <si>
    <t>='Локальная смета 3'!O32</t>
  </si>
  <si>
    <t>='Локальная смета 3'!A33</t>
  </si>
  <si>
    <t>='Локальная смета 3'!B33</t>
  </si>
  <si>
    <t>='Локальная смета 3'!C33</t>
  </si>
  <si>
    <t>='Локальная смета 3'!D34</t>
  </si>
  <si>
    <t>='Локальная смета 3'!D33</t>
  </si>
  <si>
    <t>='Локальная смета 3'!F33</t>
  </si>
  <si>
    <t>='Локальная смета 3'!G33</t>
  </si>
  <si>
    <t>='Локальная смета 3'!K33</t>
  </si>
  <si>
    <t>='Локальная смета 3'!A35</t>
  </si>
  <si>
    <t>='Локальная смета 3'!B35</t>
  </si>
  <si>
    <t>='Локальная смета 3'!C35</t>
  </si>
  <si>
    <t>='Локальная смета 3'!D36</t>
  </si>
  <si>
    <t>='Локальная смета 3'!D35</t>
  </si>
  <si>
    <t>='Локальная смета 3'!F36</t>
  </si>
  <si>
    <t>='Локальная смета 3'!G35</t>
  </si>
  <si>
    <t>='Локальная смета 3'!G36</t>
  </si>
  <si>
    <t>='Локальная смета 3'!O35</t>
  </si>
  <si>
    <t>='Локальная смета 3'!O36</t>
  </si>
  <si>
    <t>='Локальная смета 3'!A37</t>
  </si>
  <si>
    <t>='Локальная смета 3'!B37</t>
  </si>
  <si>
    <t>='Локальная смета 3'!C37</t>
  </si>
  <si>
    <t>='Локальная смета 3'!D38</t>
  </si>
  <si>
    <t>='Локальная смета 3'!D37</t>
  </si>
  <si>
    <t>='Локальная смета 3'!F37</t>
  </si>
  <si>
    <t>='Локальная смета 3'!G37</t>
  </si>
  <si>
    <t>='Локальная смета 3'!K37</t>
  </si>
  <si>
    <t>='Локальная смета 3'!A39</t>
  </si>
  <si>
    <t>='Локальная смета 3'!B39</t>
  </si>
  <si>
    <t>='Локальная смета 3'!C39</t>
  </si>
  <si>
    <t>='Локальная смета 3'!D40</t>
  </si>
  <si>
    <t>='Локальная смета 3'!D39</t>
  </si>
  <si>
    <t>='Локальная смета 3'!F40</t>
  </si>
  <si>
    <t>='Локальная смета 3'!G39</t>
  </si>
  <si>
    <t>='Локальная смета 3'!G40</t>
  </si>
  <si>
    <t>='Локальная смета 3'!O39</t>
  </si>
  <si>
    <t>='Локальная смета 3'!O40</t>
  </si>
  <si>
    <t>='Локальная смета 3'!A41</t>
  </si>
  <si>
    <t>='Локальная смета 3'!B41</t>
  </si>
  <si>
    <t>='Локальная смета 3'!C41</t>
  </si>
  <si>
    <t>='Локальная смета 3'!D42</t>
  </si>
  <si>
    <t>='Локальная смета 3'!D41</t>
  </si>
  <si>
    <t>='Локальная смета 3'!F41</t>
  </si>
  <si>
    <t>='Локальная смета 3'!G41</t>
  </si>
  <si>
    <t>='Локальная смета 3'!K41</t>
  </si>
  <si>
    <t>='Локальная смета 3'!A43</t>
  </si>
  <si>
    <t>='Локальная смета 3'!B43</t>
  </si>
  <si>
    <t>='Локальная смета 3'!C43</t>
  </si>
  <si>
    <t>='Локальная смета 3'!D44</t>
  </si>
  <si>
    <t>='Локальная смета 3'!D43</t>
  </si>
  <si>
    <t>='Локальная смета 3'!F43</t>
  </si>
  <si>
    <t>='Локальная смета 3'!G43</t>
  </si>
  <si>
    <t>='Локальная смета 3'!K43</t>
  </si>
  <si>
    <t>='Локальная смета 3'!A45</t>
  </si>
  <si>
    <t>='Локальная смета 3'!B45</t>
  </si>
  <si>
    <t>='Локальная смета 3'!C45</t>
  </si>
  <si>
    <t>='Локальная смета 3'!D46</t>
  </si>
  <si>
    <t>='Локальная смета 3'!D45</t>
  </si>
  <si>
    <t>='Локальная смета 3'!F45</t>
  </si>
  <si>
    <t>='Локальная смета 3'!G45</t>
  </si>
  <si>
    <t>='Локальная смета 3'!K45</t>
  </si>
  <si>
    <t>='Локальная смета 3'!A47</t>
  </si>
  <si>
    <t>='Локальная смета 3'!B47</t>
  </si>
  <si>
    <t>='Локальная смета 3'!C47</t>
  </si>
  <si>
    <t>='Локальная смета 3'!D48</t>
  </si>
  <si>
    <t>='Локальная смета 3'!D47</t>
  </si>
  <si>
    <t>='Локальная смета 3'!F47</t>
  </si>
  <si>
    <t>='Локальная смета 3'!G47</t>
  </si>
  <si>
    <t>='Локальная смета 3'!K47</t>
  </si>
  <si>
    <t>='Локальная смета 3'!A49</t>
  </si>
  <si>
    <t>='Локальная смета 3'!B49</t>
  </si>
  <si>
    <t>='Локальная смета 3'!C49</t>
  </si>
  <si>
    <t>='Локальная смета 3'!D50</t>
  </si>
  <si>
    <t>='Локальная смета 3'!D49</t>
  </si>
  <si>
    <t>='Локальная смета 3'!F49</t>
  </si>
  <si>
    <t>='Локальная смета 3'!G49</t>
  </si>
  <si>
    <t>='Локальная смета 3'!K49</t>
  </si>
  <si>
    <t>='Локальная смета 3'!A51</t>
  </si>
  <si>
    <t>='Локальная смета 3'!B51</t>
  </si>
  <si>
    <t>='Локальная смета 3'!C51</t>
  </si>
  <si>
    <t>='Локальная смета 3'!D52</t>
  </si>
  <si>
    <t>='Локальная смета 3'!D51</t>
  </si>
  <si>
    <t>='Локальная смета 3'!F51</t>
  </si>
  <si>
    <t>='Локальная смета 3'!G51</t>
  </si>
  <si>
    <t>='Локальная смета 3'!K51</t>
  </si>
  <si>
    <t>='Локальная смета 3'!A53</t>
  </si>
  <si>
    <t>='Локальная смета 3'!B53</t>
  </si>
  <si>
    <t>='Локальная смета 3'!C53</t>
  </si>
  <si>
    <t>='Локальная смета 3'!D54</t>
  </si>
  <si>
    <t>='Локальная смета 3'!D53</t>
  </si>
  <si>
    <t>='Локальная смета 3'!F53</t>
  </si>
  <si>
    <t>='Локальная смета 3'!G53</t>
  </si>
  <si>
    <t>='Локальная смета 3'!K53</t>
  </si>
  <si>
    <t>='Локальная смета 3'!A55</t>
  </si>
  <si>
    <t>='Локальная смета 3'!A58</t>
  </si>
  <si>
    <t>='Локальная смета 3'!L58</t>
  </si>
  <si>
    <t>='Локальная смета 3'!P58</t>
  </si>
  <si>
    <t>='Локальная смета 3'!A59</t>
  </si>
  <si>
    <t>='Локальная смета 3'!L59</t>
  </si>
  <si>
    <t>='Локальная смета 3'!A60</t>
  </si>
  <si>
    <t>='Локальная смета 3'!L60</t>
  </si>
  <si>
    <t>='Локальная смета 3'!A61</t>
  </si>
  <si>
    <t>='Локальная смета 3'!L61</t>
  </si>
  <si>
    <t>='Локальная смета 3'!A62</t>
  </si>
  <si>
    <t>='Локальная смета 3'!L62</t>
  </si>
  <si>
    <t>='Локальная смета 3'!A63</t>
  </si>
  <si>
    <t>='Локальная смета 3'!L63</t>
  </si>
  <si>
    <t>='Локальная смета 3'!A64</t>
  </si>
  <si>
    <t>='Локальная смета 3'!L64</t>
  </si>
  <si>
    <t>='Локальная смета 3'!A65</t>
  </si>
  <si>
    <t>='Локальная смета 3'!L65</t>
  </si>
  <si>
    <t>='Локальная смета 3'!A66</t>
  </si>
  <si>
    <t>='Локальная смета 3'!L66</t>
  </si>
  <si>
    <t>='Локальная смета 3'!A67</t>
  </si>
  <si>
    <t>='Локальная смета 3'!A68</t>
  </si>
  <si>
    <t>='Локальная смета 3'!L68</t>
  </si>
  <si>
    <t>='Локальная смета 3'!A69</t>
  </si>
  <si>
    <t>='Локальная смета 3'!L69</t>
  </si>
  <si>
    <t>='Локальная смета 3'!A70</t>
  </si>
  <si>
    <t>='Локальная смета 3'!L70</t>
  </si>
  <si>
    <t>='Локальная смета 3'!A71</t>
  </si>
  <si>
    <t>='Локальная смета 3'!A72</t>
  </si>
  <si>
    <t>='Локальная смета 3'!L72</t>
  </si>
  <si>
    <t>='Локальная смета 3'!A73</t>
  </si>
  <si>
    <t>='Локальная смета 3'!L73</t>
  </si>
  <si>
    <t>='Локальная смета 3'!A74</t>
  </si>
  <si>
    <t>='Локальная смета 3'!L74</t>
  </si>
  <si>
    <t>='Локальная смета 3'!A75</t>
  </si>
  <si>
    <t>='Локальная смета 3'!A76</t>
  </si>
  <si>
    <t>='Локальная смета 3'!L76</t>
  </si>
  <si>
    <t>='Локальная смета 3'!A77</t>
  </si>
  <si>
    <t>='Локальная смета 3'!L77</t>
  </si>
  <si>
    <t>='Локальная смета 3'!A78</t>
  </si>
  <si>
    <t>='Локальная смета 3'!L78</t>
  </si>
  <si>
    <t>='Локальная смета 3'!A80</t>
  </si>
  <si>
    <t>='Локальная смета 3'!L80</t>
  </si>
  <si>
    <t>='Локальная смета 3'!A82</t>
  </si>
  <si>
    <t>='Локальная смета 3'!L82</t>
  </si>
  <si>
    <t>='Локальная смета 3'!P82</t>
  </si>
  <si>
    <t>='Локальная смета 3'!A83</t>
  </si>
  <si>
    <t>='Локальная смета 3'!L83</t>
  </si>
  <si>
    <t>='Локальная смета 3'!A84</t>
  </si>
  <si>
    <t>='Локальная смета 3'!L84</t>
  </si>
  <si>
    <t>='Локальная смета 3'!A85</t>
  </si>
  <si>
    <t>='Локальная смета 3'!L85</t>
  </si>
  <si>
    <t>='Локальная смета 3'!A86</t>
  </si>
  <si>
    <t>='Локальная смета 3'!L86</t>
  </si>
  <si>
    <t>='Локальная смета 3'!A87</t>
  </si>
  <si>
    <t>='Локальная смета 3'!L87</t>
  </si>
  <si>
    <t>='Локальная смета 3'!A89</t>
  </si>
  <si>
    <t>='Локальная смета 3'!C89</t>
  </si>
  <si>
    <t>='Локальная смета 3'!J89</t>
  </si>
  <si>
    <t>='Локальная смета 3'!A90</t>
  </si>
  <si>
    <t>='Локальная смета 3'!C90</t>
  </si>
  <si>
    <t>='Локальная смета 3'!J90</t>
  </si>
  <si>
    <t>0,946762659</t>
  </si>
  <si>
    <t>776724,00*0,18</t>
  </si>
  <si>
    <t>на электромонтажные работы</t>
  </si>
  <si>
    <t>Составление смет. Заказать услуги сметчика в Санкт-Петербурге (СПб) - http://zakaz-smet.ru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</si>
</sst>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\ ###.00"/>
    <numFmt numFmtId="165" formatCode="##\ ###.00"/>
    <numFmt numFmtId="166" formatCode="##\ ###.0"/>
    <numFmt numFmtId="167" formatCode="0.0"/>
    <numFmt numFmtId="168" formatCode="##\ ###"/>
    <numFmt numFmtId="169" formatCode="#\ ###.00"/>
    <numFmt numFmtId="170" formatCode="#\ ###"/>
    <numFmt numFmtId="171" formatCode="#\ ###.0"/>
    <numFmt numFmtId="172" formatCode="###\ ###.0"/>
  </numFmts>
  <fonts count="5" x14ac:knownFonts="1">
    <font>
      <sz val="10"/>
      <name val="Arial"/>
    </font>
    <font>
      <sz val="10"/>
      <name val="Times New Roman"/>
      <family val="1"/>
      <charset val="204"/>
    </font>
    <font>
      <sz val="10"/>
      <color indexed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24"/>
      <color rgb="FFFFFF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0"/>
      </top>
      <bottom style="medium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0"/>
      </bottom>
      <diagonal/>
    </border>
    <border>
      <left style="medium">
        <color indexed="8"/>
      </left>
      <right/>
      <top style="medium">
        <color indexed="0"/>
      </top>
      <bottom style="medium">
        <color indexed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 applyProtection="1">
      <alignment horizontal="left" vertical="top" wrapText="1" shrinkToFit="1"/>
      <protection locked="0"/>
    </xf>
    <xf numFmtId="49" fontId="1" fillId="0" borderId="1" xfId="0" applyNumberFormat="1" applyFont="1" applyBorder="1" applyAlignment="1" applyProtection="1">
      <alignment horizontal="center" vertical="top" wrapText="1" shrinkToFit="1"/>
      <protection locked="0"/>
    </xf>
    <xf numFmtId="1" fontId="1" fillId="0" borderId="2" xfId="0" applyNumberFormat="1" applyFont="1" applyBorder="1" applyAlignment="1" applyProtection="1">
      <alignment horizontal="center" vertical="top" wrapText="1" shrinkToFit="1"/>
      <protection locked="0"/>
    </xf>
    <xf numFmtId="49" fontId="1" fillId="0" borderId="3" xfId="0" applyNumberFormat="1" applyFont="1" applyBorder="1" applyAlignment="1" applyProtection="1">
      <alignment horizontal="center" vertical="top" wrapText="1" shrinkToFit="1"/>
      <protection locked="0"/>
    </xf>
    <xf numFmtId="49" fontId="1" fillId="0" borderId="3" xfId="0" applyNumberFormat="1" applyFont="1" applyBorder="1" applyAlignment="1" applyProtection="1">
      <alignment horizontal="left" vertical="top" wrapText="1" shrinkToFit="1"/>
      <protection locked="0"/>
    </xf>
    <xf numFmtId="49" fontId="1" fillId="0" borderId="4" xfId="0" applyNumberFormat="1" applyFont="1" applyBorder="1" applyAlignment="1" applyProtection="1">
      <alignment horizontal="left" vertical="top" wrapText="1" shrinkToFit="1"/>
      <protection locked="0"/>
    </xf>
    <xf numFmtId="2" fontId="1" fillId="0" borderId="2" xfId="0" applyNumberFormat="1" applyFont="1" applyBorder="1" applyAlignment="1" applyProtection="1">
      <alignment horizontal="right" vertical="top" wrapText="1" shrinkToFit="1"/>
      <protection locked="0"/>
    </xf>
    <xf numFmtId="165" fontId="1" fillId="0" borderId="2" xfId="0" applyNumberFormat="1" applyFont="1" applyBorder="1" applyAlignment="1" applyProtection="1">
      <alignment horizontal="right" vertical="top" wrapText="1" shrinkToFit="1"/>
      <protection locked="0"/>
    </xf>
    <xf numFmtId="49" fontId="1" fillId="0" borderId="4" xfId="0" applyNumberFormat="1" applyFont="1" applyBorder="1" applyAlignment="1" applyProtection="1">
      <alignment horizontal="center" vertical="top" wrapText="1" shrinkToFit="1"/>
      <protection locked="0"/>
    </xf>
    <xf numFmtId="169" fontId="1" fillId="0" borderId="2" xfId="0" applyNumberFormat="1" applyFont="1" applyBorder="1" applyAlignment="1" applyProtection="1">
      <alignment horizontal="right" vertical="top" wrapText="1" shrinkToFit="1"/>
      <protection locked="0"/>
    </xf>
    <xf numFmtId="167" fontId="1" fillId="0" borderId="2" xfId="0" applyNumberFormat="1" applyFont="1" applyBorder="1" applyAlignment="1" applyProtection="1">
      <alignment horizontal="right" vertical="top" wrapText="1" shrinkToFit="1"/>
      <protection locked="0"/>
    </xf>
    <xf numFmtId="1" fontId="1" fillId="0" borderId="2" xfId="0" applyNumberFormat="1" applyFont="1" applyBorder="1" applyAlignment="1" applyProtection="1">
      <alignment horizontal="right" vertical="top" wrapText="1" shrinkToFit="1"/>
      <protection locked="0"/>
    </xf>
    <xf numFmtId="170" fontId="1" fillId="0" borderId="2" xfId="0" applyNumberFormat="1" applyFont="1" applyBorder="1" applyAlignment="1" applyProtection="1">
      <alignment horizontal="right" vertical="top" wrapText="1" shrinkToFit="1"/>
      <protection locked="0"/>
    </xf>
    <xf numFmtId="166" fontId="1" fillId="0" borderId="0" xfId="0" applyNumberFormat="1" applyFont="1" applyAlignment="1" applyProtection="1">
      <alignment horizontal="right" vertical="top" wrapText="1" shrinkToFit="1"/>
      <protection locked="0"/>
    </xf>
    <xf numFmtId="169" fontId="1" fillId="0" borderId="0" xfId="0" applyNumberFormat="1" applyFont="1" applyAlignment="1" applyProtection="1">
      <alignment horizontal="right" vertical="top" wrapText="1" shrinkToFit="1"/>
      <protection locked="0"/>
    </xf>
    <xf numFmtId="2" fontId="0" fillId="0" borderId="0" xfId="0" applyNumberFormat="1"/>
    <xf numFmtId="49" fontId="1" fillId="0" borderId="0" xfId="0" applyNumberFormat="1" applyFont="1" applyAlignment="1" applyProtection="1">
      <alignment horizontal="left" vertical="top" wrapText="1" shrinkToFit="1"/>
      <protection locked="0"/>
    </xf>
    <xf numFmtId="0" fontId="0" fillId="0" borderId="0" xfId="0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top" wrapText="1" shrinkToFit="1"/>
      <protection locked="0"/>
    </xf>
    <xf numFmtId="49" fontId="1" fillId="0" borderId="1" xfId="0" applyNumberFormat="1" applyFont="1" applyBorder="1" applyAlignment="1" applyProtection="1">
      <alignment horizontal="center" vertical="top" wrapText="1" shrinkToFit="1"/>
      <protection locked="0"/>
    </xf>
    <xf numFmtId="0" fontId="0" fillId="0" borderId="1" xfId="0" applyBorder="1" applyAlignment="1" applyProtection="1">
      <alignment shrinkToFit="1"/>
      <protection locked="0"/>
    </xf>
    <xf numFmtId="49" fontId="1" fillId="0" borderId="2" xfId="0" applyNumberFormat="1" applyFont="1" applyBorder="1" applyAlignment="1" applyProtection="1">
      <alignment horizontal="center" vertical="top" wrapText="1" shrinkToFit="1"/>
      <protection locked="0"/>
    </xf>
    <xf numFmtId="0" fontId="0" fillId="0" borderId="2" xfId="0" applyBorder="1" applyAlignment="1" applyProtection="1">
      <alignment shrinkToFit="1"/>
      <protection locked="0"/>
    </xf>
    <xf numFmtId="1" fontId="1" fillId="0" borderId="2" xfId="0" applyNumberFormat="1" applyFont="1" applyBorder="1" applyAlignment="1" applyProtection="1">
      <alignment horizontal="center" vertical="top" wrapText="1" shrinkToFit="1"/>
      <protection locked="0"/>
    </xf>
    <xf numFmtId="1" fontId="1" fillId="0" borderId="3" xfId="0" applyNumberFormat="1" applyFont="1" applyBorder="1" applyAlignment="1" applyProtection="1">
      <alignment horizontal="right" vertical="top" wrapText="1" shrinkToFit="1"/>
      <protection locked="0"/>
    </xf>
    <xf numFmtId="0" fontId="0" fillId="0" borderId="3" xfId="0" applyBorder="1" applyAlignment="1" applyProtection="1">
      <alignment shrinkToFit="1"/>
      <protection locked="0"/>
    </xf>
    <xf numFmtId="2" fontId="1" fillId="0" borderId="2" xfId="0" applyNumberFormat="1" applyFont="1" applyBorder="1" applyAlignment="1" applyProtection="1">
      <alignment horizontal="right" vertical="top" wrapText="1" shrinkToFit="1"/>
      <protection locked="0"/>
    </xf>
    <xf numFmtId="164" fontId="1" fillId="0" borderId="2" xfId="0" applyNumberFormat="1" applyFont="1" applyBorder="1" applyAlignment="1" applyProtection="1">
      <alignment horizontal="right" vertical="top" wrapText="1" shrinkToFit="1"/>
      <protection locked="0"/>
    </xf>
    <xf numFmtId="1" fontId="1" fillId="0" borderId="3" xfId="0" applyNumberFormat="1" applyFont="1" applyBorder="1" applyAlignment="1" applyProtection="1">
      <alignment horizontal="center" vertical="top" wrapText="1" shrinkToFit="1"/>
      <protection locked="0"/>
    </xf>
    <xf numFmtId="2" fontId="1" fillId="0" borderId="2" xfId="0" applyNumberFormat="1" applyFont="1" applyBorder="1" applyAlignment="1" applyProtection="1">
      <alignment horizontal="center" vertical="top" wrapText="1" shrinkToFit="1"/>
      <protection locked="0"/>
    </xf>
    <xf numFmtId="1" fontId="2" fillId="0" borderId="2" xfId="0" applyNumberFormat="1" applyFont="1" applyBorder="1" applyAlignment="1" applyProtection="1">
      <alignment horizontal="center" vertical="top" wrapText="1" shrinkToFit="1"/>
      <protection locked="0"/>
    </xf>
    <xf numFmtId="166" fontId="1" fillId="0" borderId="2" xfId="0" applyNumberFormat="1" applyFont="1" applyBorder="1" applyAlignment="1" applyProtection="1">
      <alignment horizontal="center" vertical="top" wrapText="1" shrinkToFit="1"/>
      <protection locked="0"/>
    </xf>
    <xf numFmtId="49" fontId="1" fillId="0" borderId="2" xfId="0" applyNumberFormat="1" applyFont="1" applyBorder="1" applyAlignment="1" applyProtection="1">
      <alignment horizontal="left" vertical="top" wrapText="1" shrinkToFit="1"/>
      <protection locked="0"/>
    </xf>
    <xf numFmtId="49" fontId="1" fillId="0" borderId="4" xfId="0" applyNumberFormat="1" applyFont="1" applyBorder="1" applyAlignment="1" applyProtection="1">
      <alignment horizontal="center" vertical="top" wrapText="1" shrinkToFit="1"/>
      <protection locked="0"/>
    </xf>
    <xf numFmtId="0" fontId="0" fillId="0" borderId="4" xfId="0" applyBorder="1" applyAlignment="1" applyProtection="1">
      <alignment shrinkToFit="1"/>
      <protection locked="0"/>
    </xf>
    <xf numFmtId="167" fontId="1" fillId="0" borderId="2" xfId="0" applyNumberFormat="1" applyFont="1" applyBorder="1" applyAlignment="1" applyProtection="1">
      <alignment horizontal="center" vertical="top" wrapText="1" shrinkToFit="1"/>
      <protection locked="0"/>
    </xf>
    <xf numFmtId="168" fontId="1" fillId="0" borderId="2" xfId="0" applyNumberFormat="1" applyFont="1" applyBorder="1" applyAlignment="1" applyProtection="1">
      <alignment horizontal="center" vertical="top" wrapText="1" shrinkToFit="1"/>
      <protection locked="0"/>
    </xf>
    <xf numFmtId="165" fontId="1" fillId="0" borderId="2" xfId="0" applyNumberFormat="1" applyFont="1" applyBorder="1" applyAlignment="1" applyProtection="1">
      <alignment horizontal="right" vertical="top" wrapText="1" shrinkToFit="1"/>
      <protection locked="0"/>
    </xf>
    <xf numFmtId="2" fontId="1" fillId="0" borderId="3" xfId="0" applyNumberFormat="1" applyFont="1" applyBorder="1" applyAlignment="1" applyProtection="1">
      <alignment horizontal="center" vertical="top" wrapText="1" shrinkToFit="1"/>
      <protection locked="0"/>
    </xf>
    <xf numFmtId="165" fontId="1" fillId="0" borderId="2" xfId="0" applyNumberFormat="1" applyFont="1" applyBorder="1" applyAlignment="1" applyProtection="1">
      <alignment horizontal="center" vertical="top" wrapText="1" shrinkToFit="1"/>
      <protection locked="0"/>
    </xf>
    <xf numFmtId="170" fontId="1" fillId="0" borderId="3" xfId="0" applyNumberFormat="1" applyFont="1" applyBorder="1" applyAlignment="1" applyProtection="1">
      <alignment horizontal="center" vertical="top" wrapText="1" shrinkToFit="1"/>
      <protection locked="0"/>
    </xf>
    <xf numFmtId="167" fontId="1" fillId="0" borderId="3" xfId="0" applyNumberFormat="1" applyFont="1" applyBorder="1" applyAlignment="1" applyProtection="1">
      <alignment horizontal="right" vertical="top" wrapText="1" shrinkToFit="1"/>
      <protection locked="0"/>
    </xf>
    <xf numFmtId="169" fontId="1" fillId="0" borderId="2" xfId="0" applyNumberFormat="1" applyFont="1" applyBorder="1" applyAlignment="1" applyProtection="1">
      <alignment horizontal="right" vertical="top" wrapText="1" shrinkToFit="1"/>
      <protection locked="0"/>
    </xf>
    <xf numFmtId="1" fontId="1" fillId="0" borderId="2" xfId="0" applyNumberFormat="1" applyFont="1" applyBorder="1" applyAlignment="1" applyProtection="1">
      <alignment horizontal="right" vertical="top" wrapText="1" shrinkToFit="1"/>
      <protection locked="0"/>
    </xf>
    <xf numFmtId="166" fontId="1" fillId="0" borderId="2" xfId="0" applyNumberFormat="1" applyFont="1" applyBorder="1" applyAlignment="1" applyProtection="1">
      <alignment horizontal="right" vertical="top" wrapText="1" shrinkToFit="1"/>
      <protection locked="0"/>
    </xf>
    <xf numFmtId="167" fontId="1" fillId="0" borderId="2" xfId="0" applyNumberFormat="1" applyFont="1" applyBorder="1" applyAlignment="1" applyProtection="1">
      <alignment horizontal="right" vertical="top" wrapText="1" shrinkToFit="1"/>
      <protection locked="0"/>
    </xf>
    <xf numFmtId="2" fontId="1" fillId="0" borderId="3" xfId="0" applyNumberFormat="1" applyFont="1" applyBorder="1" applyAlignment="1" applyProtection="1">
      <alignment horizontal="right" vertical="top" wrapText="1" shrinkToFit="1"/>
      <protection locked="0"/>
    </xf>
    <xf numFmtId="169" fontId="1" fillId="0" borderId="2" xfId="0" applyNumberFormat="1" applyFont="1" applyBorder="1" applyAlignment="1" applyProtection="1">
      <alignment horizontal="center" vertical="top" wrapText="1" shrinkToFit="1"/>
      <protection locked="0"/>
    </xf>
    <xf numFmtId="171" fontId="1" fillId="0" borderId="2" xfId="0" applyNumberFormat="1" applyFont="1" applyBorder="1" applyAlignment="1" applyProtection="1">
      <alignment horizontal="center" vertical="top" wrapText="1" shrinkToFit="1"/>
      <protection locked="0"/>
    </xf>
    <xf numFmtId="170" fontId="1" fillId="0" borderId="2" xfId="0" applyNumberFormat="1" applyFont="1" applyBorder="1" applyAlignment="1" applyProtection="1">
      <alignment horizontal="center" vertical="top" wrapText="1" shrinkToFit="1"/>
      <protection locked="0"/>
    </xf>
    <xf numFmtId="164" fontId="1" fillId="0" borderId="0" xfId="0" applyNumberFormat="1" applyFont="1" applyAlignment="1" applyProtection="1">
      <alignment horizontal="right" vertical="top" wrapText="1" shrinkToFit="1"/>
      <protection locked="0"/>
    </xf>
    <xf numFmtId="169" fontId="1" fillId="0" borderId="0" xfId="0" applyNumberFormat="1" applyFont="1" applyAlignment="1" applyProtection="1">
      <alignment horizontal="right" vertical="top" wrapText="1" shrinkToFit="1"/>
      <protection locked="0"/>
    </xf>
    <xf numFmtId="2" fontId="1" fillId="0" borderId="0" xfId="0" applyNumberFormat="1" applyFont="1" applyAlignment="1" applyProtection="1">
      <alignment horizontal="right" vertical="top" wrapText="1" shrinkToFit="1"/>
      <protection locked="0"/>
    </xf>
    <xf numFmtId="49" fontId="1" fillId="0" borderId="5" xfId="0" applyNumberFormat="1" applyFont="1" applyBorder="1" applyAlignment="1" applyProtection="1">
      <alignment horizontal="center" vertical="top" wrapText="1" shrinkToFit="1"/>
      <protection locked="0"/>
    </xf>
    <xf numFmtId="0" fontId="0" fillId="0" borderId="5" xfId="0" applyBorder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right" vertical="top" wrapText="1" shrinkToFit="1"/>
      <protection locked="0"/>
    </xf>
    <xf numFmtId="166" fontId="1" fillId="0" borderId="0" xfId="0" applyNumberFormat="1" applyFont="1" applyAlignment="1" applyProtection="1">
      <alignment horizontal="right" vertical="top" wrapText="1" shrinkToFit="1"/>
      <protection locked="0"/>
    </xf>
    <xf numFmtId="165" fontId="1" fillId="0" borderId="0" xfId="0" applyNumberFormat="1" applyFont="1" applyAlignment="1" applyProtection="1">
      <alignment horizontal="right" vertical="top" wrapText="1" shrinkToFit="1"/>
      <protection locked="0"/>
    </xf>
    <xf numFmtId="1" fontId="2" fillId="0" borderId="0" xfId="0" applyNumberFormat="1" applyFont="1" applyAlignment="1" applyProtection="1">
      <alignment horizontal="right" vertical="top" wrapText="1" shrinkToFit="1"/>
      <protection locked="0"/>
    </xf>
    <xf numFmtId="172" fontId="1" fillId="0" borderId="0" xfId="0" applyNumberFormat="1" applyFont="1" applyAlignment="1" applyProtection="1">
      <alignment horizontal="right" vertical="top" wrapText="1" shrinkToFit="1"/>
      <protection locked="0"/>
    </xf>
    <xf numFmtId="1" fontId="1" fillId="0" borderId="0" xfId="0" applyNumberFormat="1" applyFont="1" applyAlignment="1" applyProtection="1">
      <alignment horizontal="right" vertical="top" wrapText="1" shrinkToFit="1"/>
      <protection locked="0"/>
    </xf>
    <xf numFmtId="0" fontId="4" fillId="2" borderId="0" xfId="1" applyFont="1" applyFill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zakaz-smet.ru/" TargetMode="External"/><Relationship Id="rId1" Type="http://schemas.openxmlformats.org/officeDocument/2006/relationships/hyperlink" Target="http://zakaz-sme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abSelected="1" workbookViewId="0">
      <selection activeCell="A2" sqref="A2"/>
    </sheetView>
  </sheetViews>
  <sheetFormatPr defaultRowHeight="12.75" x14ac:dyDescent="0.2"/>
  <cols>
    <col min="1" max="1" width="5.7109375" customWidth="1"/>
    <col min="2" max="2" width="15.85546875" customWidth="1"/>
    <col min="3" max="3" width="40.42578125" customWidth="1"/>
    <col min="4" max="4" width="7.140625" customWidth="1"/>
    <col min="5" max="5" width="4.28515625" customWidth="1"/>
    <col min="6" max="6" width="10.140625" customWidth="1"/>
    <col min="7" max="7" width="2.85546875" customWidth="1"/>
    <col min="8" max="8" width="7.140625" customWidth="1"/>
    <col min="9" max="9" width="7.28515625" customWidth="1"/>
    <col min="10" max="11" width="2.85546875" customWidth="1"/>
    <col min="12" max="12" width="5.7109375" customWidth="1"/>
    <col min="13" max="13" width="1.42578125" customWidth="1"/>
    <col min="14" max="14" width="10.140625" customWidth="1"/>
    <col min="15" max="15" width="2.85546875" customWidth="1"/>
    <col min="16" max="16" width="7.28515625" customWidth="1"/>
    <col min="17" max="17" width="10.140625" customWidth="1"/>
    <col min="18" max="18" width="14.85546875" customWidth="1"/>
  </cols>
  <sheetData>
    <row r="1" spans="1:17" ht="70.5" customHeight="1" x14ac:dyDescent="0.2">
      <c r="A1" s="62" t="s">
        <v>446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3" spans="1:17" ht="14.85" customHeight="1" x14ac:dyDescent="0.2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4.85" customHeight="1" x14ac:dyDescent="0.2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4.85" customHeight="1" x14ac:dyDescent="0.2">
      <c r="A5" s="17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4.85" customHeight="1" x14ac:dyDescent="0.2">
      <c r="A6" s="19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4.85" customHeight="1" x14ac:dyDescent="0.2">
      <c r="A7" s="19" t="s">
        <v>445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4.85" customHeight="1" x14ac:dyDescent="0.2">
      <c r="A8" s="17" t="s">
        <v>4</v>
      </c>
      <c r="B8" s="18"/>
      <c r="C8" s="18"/>
      <c r="D8" s="18"/>
      <c r="E8" s="18"/>
      <c r="F8" s="18"/>
      <c r="G8" s="18"/>
      <c r="H8" s="17" t="s">
        <v>5</v>
      </c>
      <c r="I8" s="18"/>
      <c r="J8" s="18"/>
      <c r="K8" s="18"/>
      <c r="L8" s="18"/>
      <c r="M8" s="17" t="s">
        <v>6</v>
      </c>
      <c r="N8" s="18"/>
      <c r="O8" s="18"/>
      <c r="P8" s="18"/>
      <c r="Q8" s="18"/>
    </row>
    <row r="9" spans="1:17" ht="14.85" customHeight="1" x14ac:dyDescent="0.2">
      <c r="A9" s="17" t="s">
        <v>7</v>
      </c>
      <c r="B9" s="18"/>
      <c r="C9" s="18"/>
      <c r="D9" s="18"/>
      <c r="E9" s="18"/>
      <c r="F9" s="18"/>
      <c r="G9" s="18"/>
      <c r="H9" s="17"/>
      <c r="I9" s="18"/>
      <c r="J9" s="18"/>
      <c r="K9" s="18"/>
      <c r="L9" s="18"/>
      <c r="M9" s="17"/>
      <c r="N9" s="18"/>
      <c r="O9" s="18"/>
      <c r="P9" s="18"/>
      <c r="Q9" s="18"/>
    </row>
    <row r="10" spans="1:17" ht="14.85" customHeight="1" x14ac:dyDescent="0.2">
      <c r="A10" s="17"/>
      <c r="B10" s="18"/>
      <c r="C10" s="18"/>
      <c r="D10" s="18"/>
      <c r="E10" s="18"/>
      <c r="F10" s="18"/>
      <c r="G10" s="18"/>
      <c r="H10" s="17"/>
      <c r="I10" s="18"/>
      <c r="J10" s="18"/>
      <c r="K10" s="18"/>
      <c r="L10" s="18"/>
      <c r="M10" s="17"/>
      <c r="N10" s="18"/>
      <c r="O10" s="18"/>
      <c r="P10" s="18"/>
      <c r="Q10" s="18"/>
    </row>
    <row r="11" spans="1:17" ht="14.85" customHeight="1" x14ac:dyDescent="0.2">
      <c r="A11" s="17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4.85" customHeight="1" x14ac:dyDescent="0.2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43.9" customHeight="1" x14ac:dyDescent="0.2">
      <c r="A13" s="20" t="s">
        <v>9</v>
      </c>
      <c r="B13" s="20" t="s">
        <v>10</v>
      </c>
      <c r="C13" s="20" t="s">
        <v>11</v>
      </c>
      <c r="D13" s="20" t="s">
        <v>12</v>
      </c>
      <c r="E13" s="21"/>
      <c r="F13" s="20" t="s">
        <v>13</v>
      </c>
      <c r="G13" s="21"/>
      <c r="H13" s="21"/>
      <c r="I13" s="20" t="s">
        <v>14</v>
      </c>
      <c r="J13" s="21"/>
      <c r="K13" s="21"/>
      <c r="L13" s="21"/>
      <c r="M13" s="21"/>
      <c r="N13" s="21"/>
      <c r="O13" s="20" t="s">
        <v>15</v>
      </c>
      <c r="P13" s="21"/>
      <c r="Q13" s="21"/>
    </row>
    <row r="14" spans="1:17" ht="14.25" customHeight="1" x14ac:dyDescent="0.2">
      <c r="A14" s="21"/>
      <c r="B14" s="21"/>
      <c r="C14" s="21"/>
      <c r="D14" s="21"/>
      <c r="E14" s="21"/>
      <c r="F14" s="20" t="s">
        <v>16</v>
      </c>
      <c r="G14" s="20" t="s">
        <v>17</v>
      </c>
      <c r="H14" s="21"/>
      <c r="I14" s="20" t="s">
        <v>18</v>
      </c>
      <c r="J14" s="21"/>
      <c r="K14" s="20" t="s">
        <v>19</v>
      </c>
      <c r="L14" s="21"/>
      <c r="M14" s="21"/>
      <c r="N14" s="20" t="s">
        <v>20</v>
      </c>
      <c r="O14" s="20" t="s">
        <v>21</v>
      </c>
      <c r="P14" s="21"/>
      <c r="Q14" s="21"/>
    </row>
    <row r="15" spans="1:17" ht="16.5" customHeight="1" x14ac:dyDescent="0.2">
      <c r="A15" s="21"/>
      <c r="B15" s="21"/>
      <c r="C15" s="21"/>
      <c r="D15" s="20" t="s">
        <v>22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30.75" customHeight="1" x14ac:dyDescent="0.2">
      <c r="A16" s="21"/>
      <c r="B16" s="21"/>
      <c r="C16" s="21"/>
      <c r="D16" s="21"/>
      <c r="E16" s="21"/>
      <c r="F16" s="2" t="s">
        <v>23</v>
      </c>
      <c r="G16" s="20" t="s">
        <v>24</v>
      </c>
      <c r="H16" s="21"/>
      <c r="I16" s="21"/>
      <c r="J16" s="21"/>
      <c r="K16" s="21"/>
      <c r="L16" s="21"/>
      <c r="M16" s="21"/>
      <c r="N16" s="2" t="s">
        <v>25</v>
      </c>
      <c r="O16" s="20" t="s">
        <v>26</v>
      </c>
      <c r="P16" s="21"/>
      <c r="Q16" s="2" t="s">
        <v>27</v>
      </c>
    </row>
    <row r="17" spans="1:17" ht="14.85" customHeight="1" x14ac:dyDescent="0.2">
      <c r="A17" s="22" t="s">
        <v>28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6.149999999999999" customHeight="1" x14ac:dyDescent="0.2">
      <c r="A18" s="3">
        <v>1</v>
      </c>
      <c r="B18" s="3">
        <v>2</v>
      </c>
      <c r="C18" s="3">
        <v>3</v>
      </c>
      <c r="D18" s="24">
        <v>4</v>
      </c>
      <c r="E18" s="23"/>
      <c r="F18" s="3">
        <v>5</v>
      </c>
      <c r="G18" s="24">
        <v>6</v>
      </c>
      <c r="H18" s="23"/>
      <c r="I18" s="24">
        <v>7</v>
      </c>
      <c r="J18" s="23"/>
      <c r="K18" s="24">
        <v>8</v>
      </c>
      <c r="L18" s="23"/>
      <c r="M18" s="23"/>
      <c r="N18" s="3">
        <v>9</v>
      </c>
      <c r="O18" s="24">
        <v>10</v>
      </c>
      <c r="P18" s="23"/>
      <c r="Q18" s="3">
        <v>11</v>
      </c>
    </row>
    <row r="19" spans="1:17" ht="41.25" customHeight="1" x14ac:dyDescent="0.2">
      <c r="A19" s="22" t="s">
        <v>29</v>
      </c>
      <c r="B19" s="4" t="s">
        <v>30</v>
      </c>
      <c r="C19" s="5" t="s">
        <v>31</v>
      </c>
      <c r="D19" s="25">
        <v>32</v>
      </c>
      <c r="E19" s="26"/>
      <c r="F19" s="7">
        <v>286.53000000000003</v>
      </c>
      <c r="G19" s="27">
        <v>45.68</v>
      </c>
      <c r="H19" s="23"/>
      <c r="I19" s="28">
        <v>323302.23</v>
      </c>
      <c r="J19" s="23"/>
      <c r="K19" s="28">
        <v>131249.88</v>
      </c>
      <c r="L19" s="23"/>
      <c r="M19" s="23"/>
      <c r="N19" s="8">
        <v>12470.27</v>
      </c>
      <c r="O19" s="27">
        <v>19.04</v>
      </c>
      <c r="P19" s="23"/>
      <c r="Q19" s="7">
        <v>609.28</v>
      </c>
    </row>
    <row r="20" spans="1:17" ht="41.85" customHeight="1" x14ac:dyDescent="0.2">
      <c r="A20" s="23"/>
      <c r="B20" s="9" t="s">
        <v>32</v>
      </c>
      <c r="C20" s="6" t="s">
        <v>33</v>
      </c>
      <c r="D20" s="22" t="s">
        <v>34</v>
      </c>
      <c r="E20" s="23"/>
      <c r="F20" s="7">
        <v>218.96</v>
      </c>
      <c r="G20" s="27">
        <v>1.42</v>
      </c>
      <c r="H20" s="23"/>
      <c r="I20" s="23"/>
      <c r="J20" s="23"/>
      <c r="K20" s="23"/>
      <c r="L20" s="23"/>
      <c r="M20" s="23"/>
      <c r="N20" s="7">
        <v>851.18</v>
      </c>
      <c r="O20" s="27">
        <v>0.09</v>
      </c>
      <c r="P20" s="23"/>
      <c r="Q20" s="7">
        <v>2.88</v>
      </c>
    </row>
    <row r="21" spans="1:17" ht="28.35" customHeight="1" x14ac:dyDescent="0.2">
      <c r="A21" s="22" t="s">
        <v>35</v>
      </c>
      <c r="B21" s="22" t="s">
        <v>36</v>
      </c>
      <c r="C21" s="5" t="s">
        <v>37</v>
      </c>
      <c r="D21" s="29">
        <v>240</v>
      </c>
      <c r="E21" s="26"/>
      <c r="F21" s="30">
        <v>93.11</v>
      </c>
      <c r="G21" s="31">
        <v>0</v>
      </c>
      <c r="H21" s="23"/>
      <c r="I21" s="32">
        <v>22346.400000000001</v>
      </c>
      <c r="J21" s="23"/>
      <c r="K21" s="33"/>
      <c r="L21" s="23"/>
      <c r="M21" s="23"/>
      <c r="N21" s="23"/>
      <c r="O21" s="23"/>
      <c r="P21" s="23"/>
      <c r="Q21" s="23"/>
    </row>
    <row r="22" spans="1:17" ht="15.95" customHeight="1" x14ac:dyDescent="0.2">
      <c r="A22" s="23"/>
      <c r="B22" s="23"/>
      <c r="C22" s="6" t="s">
        <v>38</v>
      </c>
      <c r="D22" s="34" t="s">
        <v>39</v>
      </c>
      <c r="E22" s="35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28.35" customHeight="1" x14ac:dyDescent="0.2">
      <c r="A23" s="22" t="s">
        <v>40</v>
      </c>
      <c r="B23" s="22" t="s">
        <v>41</v>
      </c>
      <c r="C23" s="5" t="s">
        <v>42</v>
      </c>
      <c r="D23" s="29">
        <v>80</v>
      </c>
      <c r="E23" s="26"/>
      <c r="F23" s="36">
        <v>127.6</v>
      </c>
      <c r="G23" s="31">
        <v>0</v>
      </c>
      <c r="H23" s="23"/>
      <c r="I23" s="37">
        <v>10208</v>
      </c>
      <c r="J23" s="23"/>
      <c r="K23" s="33"/>
      <c r="L23" s="23"/>
      <c r="M23" s="23"/>
      <c r="N23" s="23"/>
      <c r="O23" s="23"/>
      <c r="P23" s="23"/>
      <c r="Q23" s="23"/>
    </row>
    <row r="24" spans="1:17" ht="15.95" customHeight="1" x14ac:dyDescent="0.2">
      <c r="A24" s="23"/>
      <c r="B24" s="23"/>
      <c r="C24" s="6" t="s">
        <v>43</v>
      </c>
      <c r="D24" s="34" t="s">
        <v>44</v>
      </c>
      <c r="E24" s="35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54.2" customHeight="1" x14ac:dyDescent="0.2">
      <c r="A25" s="22" t="s">
        <v>45</v>
      </c>
      <c r="B25" s="4" t="s">
        <v>46</v>
      </c>
      <c r="C25" s="5" t="s">
        <v>47</v>
      </c>
      <c r="D25" s="25">
        <v>54</v>
      </c>
      <c r="E25" s="26"/>
      <c r="F25" s="7">
        <v>100.43</v>
      </c>
      <c r="G25" s="27">
        <v>5.33</v>
      </c>
      <c r="H25" s="23"/>
      <c r="I25" s="28">
        <v>184500.18</v>
      </c>
      <c r="J25" s="23"/>
      <c r="K25" s="38">
        <v>75247.38</v>
      </c>
      <c r="L25" s="23"/>
      <c r="M25" s="23"/>
      <c r="N25" s="10">
        <v>2455.38</v>
      </c>
      <c r="O25" s="27">
        <v>6.47</v>
      </c>
      <c r="P25" s="23"/>
      <c r="Q25" s="7">
        <v>349.38</v>
      </c>
    </row>
    <row r="26" spans="1:17" ht="67.900000000000006" customHeight="1" x14ac:dyDescent="0.2">
      <c r="A26" s="23"/>
      <c r="B26" s="9" t="s">
        <v>48</v>
      </c>
      <c r="C26" s="6" t="s">
        <v>49</v>
      </c>
      <c r="D26" s="22" t="s">
        <v>50</v>
      </c>
      <c r="E26" s="23"/>
      <c r="F26" s="7">
        <v>74.39</v>
      </c>
      <c r="G26" s="27">
        <v>0.38</v>
      </c>
      <c r="H26" s="23"/>
      <c r="I26" s="23"/>
      <c r="J26" s="23"/>
      <c r="K26" s="23"/>
      <c r="L26" s="23"/>
      <c r="M26" s="23"/>
      <c r="N26" s="7">
        <v>384.48</v>
      </c>
      <c r="O26" s="27">
        <v>0.02</v>
      </c>
      <c r="P26" s="23"/>
      <c r="Q26" s="7">
        <v>1.08</v>
      </c>
    </row>
    <row r="27" spans="1:17" ht="54.2" customHeight="1" x14ac:dyDescent="0.2">
      <c r="A27" s="22" t="s">
        <v>51</v>
      </c>
      <c r="B27" s="22" t="s">
        <v>52</v>
      </c>
      <c r="C27" s="5" t="s">
        <v>53</v>
      </c>
      <c r="D27" s="39">
        <v>0.92</v>
      </c>
      <c r="E27" s="26"/>
      <c r="F27" s="40">
        <v>31275.31</v>
      </c>
      <c r="G27" s="31">
        <v>0</v>
      </c>
      <c r="H27" s="23"/>
      <c r="I27" s="40">
        <v>28773.29</v>
      </c>
      <c r="J27" s="23"/>
      <c r="K27" s="33"/>
      <c r="L27" s="23"/>
      <c r="M27" s="23"/>
      <c r="N27" s="23"/>
      <c r="O27" s="23"/>
      <c r="P27" s="23"/>
      <c r="Q27" s="23"/>
    </row>
    <row r="28" spans="1:17" ht="15.95" customHeight="1" x14ac:dyDescent="0.2">
      <c r="A28" s="23"/>
      <c r="B28" s="23"/>
      <c r="C28" s="6" t="s">
        <v>54</v>
      </c>
      <c r="D28" s="34" t="s">
        <v>55</v>
      </c>
      <c r="E28" s="35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54.2" customHeight="1" x14ac:dyDescent="0.2">
      <c r="A29" s="22" t="s">
        <v>56</v>
      </c>
      <c r="B29" s="22" t="s">
        <v>57</v>
      </c>
      <c r="C29" s="5" t="s">
        <v>58</v>
      </c>
      <c r="D29" s="39">
        <v>0.82</v>
      </c>
      <c r="E29" s="26"/>
      <c r="F29" s="40">
        <v>49340.93</v>
      </c>
      <c r="G29" s="31">
        <v>0</v>
      </c>
      <c r="H29" s="23"/>
      <c r="I29" s="40">
        <v>40459.56</v>
      </c>
      <c r="J29" s="23"/>
      <c r="K29" s="33"/>
      <c r="L29" s="23"/>
      <c r="M29" s="23"/>
      <c r="N29" s="23"/>
      <c r="O29" s="23"/>
      <c r="P29" s="23"/>
      <c r="Q29" s="23"/>
    </row>
    <row r="30" spans="1:17" ht="15.95" customHeight="1" x14ac:dyDescent="0.2">
      <c r="A30" s="23"/>
      <c r="B30" s="23"/>
      <c r="C30" s="6" t="s">
        <v>59</v>
      </c>
      <c r="D30" s="34" t="s">
        <v>60</v>
      </c>
      <c r="E30" s="35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5.2" customHeight="1" x14ac:dyDescent="0.2">
      <c r="A31" s="22" t="s">
        <v>61</v>
      </c>
      <c r="B31" s="22" t="s">
        <v>62</v>
      </c>
      <c r="C31" s="5" t="s">
        <v>63</v>
      </c>
      <c r="D31" s="41">
        <v>3774</v>
      </c>
      <c r="E31" s="26"/>
      <c r="F31" s="30">
        <v>18.48</v>
      </c>
      <c r="G31" s="31">
        <v>0</v>
      </c>
      <c r="H31" s="23"/>
      <c r="I31" s="40">
        <v>69743.520000000004</v>
      </c>
      <c r="J31" s="23"/>
      <c r="K31" s="33"/>
      <c r="L31" s="23"/>
      <c r="M31" s="23"/>
      <c r="N31" s="23"/>
      <c r="O31" s="23"/>
      <c r="P31" s="23"/>
      <c r="Q31" s="23"/>
    </row>
    <row r="32" spans="1:17" ht="15.95" customHeight="1" x14ac:dyDescent="0.2">
      <c r="A32" s="23"/>
      <c r="B32" s="23"/>
      <c r="C32" s="6" t="s">
        <v>64</v>
      </c>
      <c r="D32" s="34" t="s">
        <v>65</v>
      </c>
      <c r="E32" s="35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41.25" customHeight="1" x14ac:dyDescent="0.2">
      <c r="A33" s="22" t="s">
        <v>66</v>
      </c>
      <c r="B33" s="4" t="s">
        <v>67</v>
      </c>
      <c r="C33" s="5" t="s">
        <v>68</v>
      </c>
      <c r="D33" s="42">
        <v>1.3</v>
      </c>
      <c r="E33" s="26"/>
      <c r="F33" s="7">
        <v>149.46</v>
      </c>
      <c r="G33" s="27">
        <v>97.36</v>
      </c>
      <c r="H33" s="23"/>
      <c r="I33" s="43">
        <v>4008.12</v>
      </c>
      <c r="J33" s="23"/>
      <c r="K33" s="43">
        <v>1268.72</v>
      </c>
      <c r="L33" s="23"/>
      <c r="M33" s="23"/>
      <c r="N33" s="10">
        <v>1064.69</v>
      </c>
      <c r="O33" s="44">
        <v>5</v>
      </c>
      <c r="P33" s="23"/>
      <c r="Q33" s="11">
        <v>6.5</v>
      </c>
    </row>
    <row r="34" spans="1:17" ht="41.85" customHeight="1" x14ac:dyDescent="0.2">
      <c r="A34" s="23"/>
      <c r="B34" s="9" t="s">
        <v>69</v>
      </c>
      <c r="C34" s="6" t="s">
        <v>70</v>
      </c>
      <c r="D34" s="22" t="s">
        <v>71</v>
      </c>
      <c r="E34" s="23"/>
      <c r="F34" s="11">
        <v>52.1</v>
      </c>
      <c r="G34" s="44">
        <v>0</v>
      </c>
      <c r="H34" s="23"/>
      <c r="I34" s="23"/>
      <c r="J34" s="23"/>
      <c r="K34" s="23"/>
      <c r="L34" s="23"/>
      <c r="M34" s="23"/>
      <c r="N34" s="12">
        <v>0</v>
      </c>
      <c r="O34" s="44">
        <v>0</v>
      </c>
      <c r="P34" s="23"/>
      <c r="Q34" s="12">
        <v>0</v>
      </c>
    </row>
    <row r="35" spans="1:17" ht="15.2" customHeight="1" x14ac:dyDescent="0.2">
      <c r="A35" s="22" t="s">
        <v>72</v>
      </c>
      <c r="B35" s="22"/>
      <c r="C35" s="5" t="s">
        <v>73</v>
      </c>
      <c r="D35" s="29">
        <v>130</v>
      </c>
      <c r="E35" s="26"/>
      <c r="F35" s="30">
        <v>7.63</v>
      </c>
      <c r="G35" s="31">
        <v>0</v>
      </c>
      <c r="H35" s="23"/>
      <c r="I35" s="36">
        <v>991.9</v>
      </c>
      <c r="J35" s="23"/>
      <c r="K35" s="33"/>
      <c r="L35" s="23"/>
      <c r="M35" s="23"/>
      <c r="N35" s="23"/>
      <c r="O35" s="23"/>
      <c r="P35" s="23"/>
      <c r="Q35" s="23"/>
    </row>
    <row r="36" spans="1:17" ht="15.95" customHeight="1" x14ac:dyDescent="0.2">
      <c r="A36" s="23"/>
      <c r="B36" s="23"/>
      <c r="C36" s="6" t="s">
        <v>74</v>
      </c>
      <c r="D36" s="34" t="s">
        <v>75</v>
      </c>
      <c r="E36" s="35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28.35" customHeight="1" x14ac:dyDescent="0.2">
      <c r="A37" s="22" t="s">
        <v>76</v>
      </c>
      <c r="B37" s="4" t="s">
        <v>77</v>
      </c>
      <c r="C37" s="5" t="s">
        <v>78</v>
      </c>
      <c r="D37" s="25">
        <v>25</v>
      </c>
      <c r="E37" s="26"/>
      <c r="F37" s="7">
        <v>81.03</v>
      </c>
      <c r="G37" s="27">
        <v>40.33</v>
      </c>
      <c r="H37" s="23"/>
      <c r="I37" s="38">
        <v>43212.25</v>
      </c>
      <c r="J37" s="23"/>
      <c r="K37" s="45">
        <v>13215.5</v>
      </c>
      <c r="L37" s="23"/>
      <c r="M37" s="23"/>
      <c r="N37" s="10">
        <v>6867.25</v>
      </c>
      <c r="O37" s="46">
        <v>2.4</v>
      </c>
      <c r="P37" s="23"/>
      <c r="Q37" s="12">
        <v>60</v>
      </c>
    </row>
    <row r="38" spans="1:17" ht="54.95" customHeight="1" x14ac:dyDescent="0.2">
      <c r="A38" s="23"/>
      <c r="B38" s="9" t="s">
        <v>79</v>
      </c>
      <c r="C38" s="6" t="s">
        <v>80</v>
      </c>
      <c r="D38" s="22" t="s">
        <v>81</v>
      </c>
      <c r="E38" s="23"/>
      <c r="F38" s="7">
        <v>28.22</v>
      </c>
      <c r="G38" s="27">
        <v>5.53</v>
      </c>
      <c r="H38" s="23"/>
      <c r="I38" s="23"/>
      <c r="J38" s="23"/>
      <c r="K38" s="23"/>
      <c r="L38" s="23"/>
      <c r="M38" s="23"/>
      <c r="N38" s="10">
        <v>2589.75</v>
      </c>
      <c r="O38" s="27">
        <v>0.41</v>
      </c>
      <c r="P38" s="23"/>
      <c r="Q38" s="7">
        <v>10.25</v>
      </c>
    </row>
    <row r="39" spans="1:17" ht="15.2" customHeight="1" x14ac:dyDescent="0.2">
      <c r="A39" s="22" t="s">
        <v>82</v>
      </c>
      <c r="B39" s="22" t="s">
        <v>83</v>
      </c>
      <c r="C39" s="5" t="s">
        <v>84</v>
      </c>
      <c r="D39" s="29">
        <v>25</v>
      </c>
      <c r="E39" s="26"/>
      <c r="F39" s="36">
        <v>33.9</v>
      </c>
      <c r="G39" s="31">
        <v>0</v>
      </c>
      <c r="H39" s="23"/>
      <c r="I39" s="36">
        <v>847.5</v>
      </c>
      <c r="J39" s="23"/>
      <c r="K39" s="33"/>
      <c r="L39" s="23"/>
      <c r="M39" s="23"/>
      <c r="N39" s="23"/>
      <c r="O39" s="23"/>
      <c r="P39" s="23"/>
      <c r="Q39" s="23"/>
    </row>
    <row r="40" spans="1:17" ht="15.95" customHeight="1" x14ac:dyDescent="0.2">
      <c r="A40" s="23"/>
      <c r="B40" s="23"/>
      <c r="C40" s="6" t="s">
        <v>85</v>
      </c>
      <c r="D40" s="34" t="s">
        <v>86</v>
      </c>
      <c r="E40" s="35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41.25" customHeight="1" x14ac:dyDescent="0.2">
      <c r="A41" s="22" t="s">
        <v>87</v>
      </c>
      <c r="B41" s="4" t="s">
        <v>88</v>
      </c>
      <c r="C41" s="5" t="s">
        <v>89</v>
      </c>
      <c r="D41" s="47">
        <v>1.58</v>
      </c>
      <c r="E41" s="26"/>
      <c r="F41" s="13">
        <v>1301</v>
      </c>
      <c r="G41" s="27">
        <v>453.47</v>
      </c>
      <c r="H41" s="23"/>
      <c r="I41" s="38">
        <v>59331.54</v>
      </c>
      <c r="J41" s="23"/>
      <c r="K41" s="38">
        <v>22055.360000000001</v>
      </c>
      <c r="L41" s="23"/>
      <c r="M41" s="23"/>
      <c r="N41" s="10">
        <v>6112.31</v>
      </c>
      <c r="O41" s="46">
        <v>64.8</v>
      </c>
      <c r="P41" s="23"/>
      <c r="Q41" s="7">
        <v>102.38</v>
      </c>
    </row>
    <row r="42" spans="1:17" ht="67.900000000000006" customHeight="1" x14ac:dyDescent="0.2">
      <c r="A42" s="23"/>
      <c r="B42" s="9" t="s">
        <v>90</v>
      </c>
      <c r="C42" s="6" t="s">
        <v>91</v>
      </c>
      <c r="D42" s="22" t="s">
        <v>92</v>
      </c>
      <c r="E42" s="23"/>
      <c r="F42" s="11">
        <v>745.2</v>
      </c>
      <c r="G42" s="46">
        <v>23.7</v>
      </c>
      <c r="H42" s="23"/>
      <c r="I42" s="23"/>
      <c r="J42" s="23"/>
      <c r="K42" s="23"/>
      <c r="L42" s="23"/>
      <c r="M42" s="23"/>
      <c r="N42" s="7">
        <v>701.44</v>
      </c>
      <c r="O42" s="46">
        <v>1.5</v>
      </c>
      <c r="P42" s="23"/>
      <c r="Q42" s="7">
        <v>2.37</v>
      </c>
    </row>
    <row r="43" spans="1:17" ht="15.2" customHeight="1" x14ac:dyDescent="0.2">
      <c r="A43" s="22" t="s">
        <v>93</v>
      </c>
      <c r="B43" s="22" t="s">
        <v>94</v>
      </c>
      <c r="C43" s="5" t="s">
        <v>95</v>
      </c>
      <c r="D43" s="29">
        <v>26</v>
      </c>
      <c r="E43" s="26"/>
      <c r="F43" s="30">
        <v>487.29</v>
      </c>
      <c r="G43" s="31">
        <v>0</v>
      </c>
      <c r="H43" s="23"/>
      <c r="I43" s="40">
        <v>12669.54</v>
      </c>
      <c r="J43" s="23"/>
      <c r="K43" s="33"/>
      <c r="L43" s="23"/>
      <c r="M43" s="23"/>
      <c r="N43" s="23"/>
      <c r="O43" s="23"/>
      <c r="P43" s="23"/>
      <c r="Q43" s="23"/>
    </row>
    <row r="44" spans="1:17" ht="15.95" customHeight="1" x14ac:dyDescent="0.2">
      <c r="A44" s="23"/>
      <c r="B44" s="23"/>
      <c r="C44" s="6" t="s">
        <v>96</v>
      </c>
      <c r="D44" s="34" t="s">
        <v>97</v>
      </c>
      <c r="E44" s="35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5.2" customHeight="1" x14ac:dyDescent="0.2">
      <c r="A45" s="22" t="s">
        <v>98</v>
      </c>
      <c r="B45" s="22" t="s">
        <v>99</v>
      </c>
      <c r="C45" s="5" t="s">
        <v>100</v>
      </c>
      <c r="D45" s="29">
        <v>14</v>
      </c>
      <c r="E45" s="26"/>
      <c r="F45" s="30">
        <v>707.63</v>
      </c>
      <c r="G45" s="31">
        <v>0</v>
      </c>
      <c r="H45" s="23"/>
      <c r="I45" s="48">
        <v>9906.82</v>
      </c>
      <c r="J45" s="23"/>
      <c r="K45" s="33"/>
      <c r="L45" s="23"/>
      <c r="M45" s="23"/>
      <c r="N45" s="23"/>
      <c r="O45" s="23"/>
      <c r="P45" s="23"/>
      <c r="Q45" s="23"/>
    </row>
    <row r="46" spans="1:17" ht="15.95" customHeight="1" x14ac:dyDescent="0.2">
      <c r="A46" s="23"/>
      <c r="B46" s="23"/>
      <c r="C46" s="6" t="s">
        <v>101</v>
      </c>
      <c r="D46" s="34" t="s">
        <v>102</v>
      </c>
      <c r="E46" s="35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28.35" customHeight="1" x14ac:dyDescent="0.2">
      <c r="A47" s="22" t="s">
        <v>103</v>
      </c>
      <c r="B47" s="22" t="s">
        <v>104</v>
      </c>
      <c r="C47" s="5" t="s">
        <v>105</v>
      </c>
      <c r="D47" s="29">
        <v>10</v>
      </c>
      <c r="E47" s="26"/>
      <c r="F47" s="30">
        <v>237.29</v>
      </c>
      <c r="G47" s="31">
        <v>0</v>
      </c>
      <c r="H47" s="23"/>
      <c r="I47" s="49">
        <v>2372.9</v>
      </c>
      <c r="J47" s="23"/>
      <c r="K47" s="33"/>
      <c r="L47" s="23"/>
      <c r="M47" s="23"/>
      <c r="N47" s="23"/>
      <c r="O47" s="23"/>
      <c r="P47" s="23"/>
      <c r="Q47" s="23"/>
    </row>
    <row r="48" spans="1:17" ht="15.95" customHeight="1" x14ac:dyDescent="0.2">
      <c r="A48" s="23"/>
      <c r="B48" s="23"/>
      <c r="C48" s="6" t="s">
        <v>106</v>
      </c>
      <c r="D48" s="34" t="s">
        <v>107</v>
      </c>
      <c r="E48" s="35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15.2" customHeight="1" x14ac:dyDescent="0.2">
      <c r="A49" s="22" t="s">
        <v>108</v>
      </c>
      <c r="B49" s="22" t="s">
        <v>109</v>
      </c>
      <c r="C49" s="5" t="s">
        <v>110</v>
      </c>
      <c r="D49" s="29">
        <v>5</v>
      </c>
      <c r="E49" s="26"/>
      <c r="F49" s="30">
        <v>561.86</v>
      </c>
      <c r="G49" s="31">
        <v>0</v>
      </c>
      <c r="H49" s="23"/>
      <c r="I49" s="49">
        <v>2809.3</v>
      </c>
      <c r="J49" s="23"/>
      <c r="K49" s="33"/>
      <c r="L49" s="23"/>
      <c r="M49" s="23"/>
      <c r="N49" s="23"/>
      <c r="O49" s="23"/>
      <c r="P49" s="23"/>
      <c r="Q49" s="23"/>
    </row>
    <row r="50" spans="1:17" ht="15.95" customHeight="1" x14ac:dyDescent="0.2">
      <c r="A50" s="23"/>
      <c r="B50" s="23"/>
      <c r="C50" s="6" t="s">
        <v>111</v>
      </c>
      <c r="D50" s="34" t="s">
        <v>112</v>
      </c>
      <c r="E50" s="35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28.35" customHeight="1" x14ac:dyDescent="0.2">
      <c r="A51" s="22" t="s">
        <v>113</v>
      </c>
      <c r="B51" s="22" t="s">
        <v>114</v>
      </c>
      <c r="C51" s="5" t="s">
        <v>115</v>
      </c>
      <c r="D51" s="29">
        <v>5</v>
      </c>
      <c r="E51" s="26"/>
      <c r="F51" s="30">
        <v>531.36</v>
      </c>
      <c r="G51" s="31">
        <v>0</v>
      </c>
      <c r="H51" s="23"/>
      <c r="I51" s="49">
        <v>2656.8</v>
      </c>
      <c r="J51" s="23"/>
      <c r="K51" s="33"/>
      <c r="L51" s="23"/>
      <c r="M51" s="23"/>
      <c r="N51" s="23"/>
      <c r="O51" s="23"/>
      <c r="P51" s="23"/>
      <c r="Q51" s="23"/>
    </row>
    <row r="52" spans="1:17" ht="15.95" customHeight="1" x14ac:dyDescent="0.2">
      <c r="A52" s="23"/>
      <c r="B52" s="23"/>
      <c r="C52" s="6" t="s">
        <v>116</v>
      </c>
      <c r="D52" s="34" t="s">
        <v>117</v>
      </c>
      <c r="E52" s="35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5.2" customHeight="1" x14ac:dyDescent="0.2">
      <c r="A53" s="22" t="s">
        <v>118</v>
      </c>
      <c r="B53" s="22" t="s">
        <v>119</v>
      </c>
      <c r="C53" s="5" t="s">
        <v>120</v>
      </c>
      <c r="D53" s="29">
        <v>20</v>
      </c>
      <c r="E53" s="26"/>
      <c r="F53" s="24">
        <v>50</v>
      </c>
      <c r="G53" s="31">
        <v>0</v>
      </c>
      <c r="H53" s="23"/>
      <c r="I53" s="50">
        <v>1000</v>
      </c>
      <c r="J53" s="23"/>
      <c r="K53" s="33"/>
      <c r="L53" s="23"/>
      <c r="M53" s="23"/>
      <c r="N53" s="23"/>
      <c r="O53" s="23"/>
      <c r="P53" s="23"/>
      <c r="Q53" s="23"/>
    </row>
    <row r="54" spans="1:17" ht="15.95" customHeight="1" x14ac:dyDescent="0.2">
      <c r="A54" s="23"/>
      <c r="B54" s="23"/>
      <c r="C54" s="6" t="s">
        <v>121</v>
      </c>
      <c r="D54" s="34" t="s">
        <v>122</v>
      </c>
      <c r="E54" s="35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5.2" customHeight="1" x14ac:dyDescent="0.2">
      <c r="A55" s="22" t="s">
        <v>123</v>
      </c>
      <c r="B55" s="22" t="s">
        <v>124</v>
      </c>
      <c r="C55" s="5" t="s">
        <v>125</v>
      </c>
      <c r="D55" s="29">
        <v>1</v>
      </c>
      <c r="E55" s="26"/>
      <c r="F55" s="48">
        <v>1260.17</v>
      </c>
      <c r="G55" s="31">
        <v>0</v>
      </c>
      <c r="H55" s="23"/>
      <c r="I55" s="48">
        <v>1260.17</v>
      </c>
      <c r="J55" s="23"/>
      <c r="K55" s="33"/>
      <c r="L55" s="23"/>
      <c r="M55" s="23"/>
      <c r="N55" s="23"/>
      <c r="O55" s="23"/>
      <c r="P55" s="23"/>
      <c r="Q55" s="23"/>
    </row>
    <row r="56" spans="1:17" ht="15.95" customHeight="1" x14ac:dyDescent="0.2">
      <c r="A56" s="23"/>
      <c r="B56" s="23"/>
      <c r="C56" s="6" t="s">
        <v>126</v>
      </c>
      <c r="D56" s="34" t="s">
        <v>127</v>
      </c>
      <c r="E56" s="35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ht="14.85" customHeight="1" x14ac:dyDescent="0.2">
      <c r="A57" s="17" t="s">
        <v>128</v>
      </c>
      <c r="B57" s="18"/>
      <c r="C57" s="18"/>
      <c r="D57" s="18"/>
      <c r="E57" s="18"/>
      <c r="F57" s="18"/>
      <c r="G57" s="18"/>
      <c r="H57" s="18"/>
      <c r="I57" s="51">
        <v>614354.31999999995</v>
      </c>
      <c r="J57" s="18"/>
      <c r="K57" s="51">
        <v>243036.84</v>
      </c>
      <c r="L57" s="18"/>
      <c r="M57" s="18"/>
      <c r="N57" s="14">
        <v>28969.9</v>
      </c>
      <c r="O57" s="52">
        <v>1127.54</v>
      </c>
      <c r="P57" s="18"/>
      <c r="Q57" s="18"/>
    </row>
    <row r="58" spans="1:17" ht="14.8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5">
        <v>4526.8500000000004</v>
      </c>
      <c r="O58" s="53">
        <v>16.579999999999998</v>
      </c>
      <c r="P58" s="18"/>
      <c r="Q58" s="18"/>
    </row>
    <row r="59" spans="1:17" ht="14.85" customHeight="1" x14ac:dyDescent="0.2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4.85" customHeight="1" x14ac:dyDescent="0.2">
      <c r="A60" s="54" t="s">
        <v>129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4" t="s">
        <v>130</v>
      </c>
      <c r="M60" s="55"/>
      <c r="N60" s="55"/>
      <c r="O60" s="55"/>
      <c r="P60" s="20" t="s">
        <v>131</v>
      </c>
      <c r="Q60" s="21"/>
    </row>
    <row r="61" spans="1:17" ht="14.85" customHeight="1" x14ac:dyDescent="0.2">
      <c r="A61" s="17" t="s">
        <v>132</v>
      </c>
      <c r="B61" s="18"/>
      <c r="C61" s="18"/>
      <c r="D61" s="18"/>
      <c r="E61" s="56" t="s">
        <v>133</v>
      </c>
      <c r="F61" s="18"/>
      <c r="G61" s="18"/>
      <c r="H61" s="18"/>
      <c r="I61" s="18"/>
      <c r="J61" s="18"/>
      <c r="K61" s="18"/>
      <c r="L61" s="56" t="s">
        <v>134</v>
      </c>
      <c r="M61" s="18"/>
      <c r="N61" s="18"/>
      <c r="O61" s="18"/>
      <c r="P61" s="51">
        <v>243036.84</v>
      </c>
      <c r="Q61" s="18"/>
    </row>
    <row r="62" spans="1:17" ht="14.85" customHeight="1" x14ac:dyDescent="0.2">
      <c r="A62" s="17" t="s">
        <v>135</v>
      </c>
      <c r="B62" s="18"/>
      <c r="C62" s="18"/>
      <c r="D62" s="18"/>
      <c r="E62" s="56" t="s">
        <v>136</v>
      </c>
      <c r="F62" s="18"/>
      <c r="G62" s="18"/>
      <c r="H62" s="18"/>
      <c r="I62" s="18"/>
      <c r="J62" s="18"/>
      <c r="K62" s="18"/>
      <c r="L62" s="56" t="s">
        <v>137</v>
      </c>
      <c r="M62" s="18"/>
      <c r="N62" s="18"/>
      <c r="O62" s="18"/>
      <c r="P62" s="57">
        <v>28969.9</v>
      </c>
      <c r="Q62" s="18"/>
    </row>
    <row r="63" spans="1:17" ht="14.85" customHeight="1" x14ac:dyDescent="0.2">
      <c r="A63" s="17" t="s">
        <v>138</v>
      </c>
      <c r="B63" s="18"/>
      <c r="C63" s="18"/>
      <c r="D63" s="18"/>
      <c r="E63" s="56" t="s">
        <v>139</v>
      </c>
      <c r="F63" s="18"/>
      <c r="G63" s="18"/>
      <c r="H63" s="18"/>
      <c r="I63" s="18"/>
      <c r="J63" s="18"/>
      <c r="K63" s="18"/>
      <c r="L63" s="56" t="s">
        <v>140</v>
      </c>
      <c r="M63" s="18"/>
      <c r="N63" s="18"/>
      <c r="O63" s="18"/>
      <c r="P63" s="58">
        <v>12468.25</v>
      </c>
      <c r="Q63" s="18"/>
    </row>
    <row r="64" spans="1:17" ht="14.85" customHeight="1" x14ac:dyDescent="0.2">
      <c r="A64" s="17" t="s">
        <v>141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59">
        <v>0</v>
      </c>
      <c r="M64" s="18"/>
      <c r="N64" s="18"/>
      <c r="O64" s="18"/>
      <c r="P64" s="60">
        <v>206045.7</v>
      </c>
      <c r="Q64" s="18"/>
    </row>
    <row r="65" spans="1:17" ht="14.85" customHeight="1" x14ac:dyDescent="0.2">
      <c r="A65" s="17" t="s">
        <v>142</v>
      </c>
      <c r="B65" s="18"/>
      <c r="C65" s="18"/>
      <c r="D65" s="18"/>
      <c r="E65" s="56" t="s">
        <v>143</v>
      </c>
      <c r="F65" s="18"/>
      <c r="G65" s="18"/>
      <c r="H65" s="18"/>
      <c r="I65" s="18"/>
      <c r="J65" s="18"/>
      <c r="K65" s="18"/>
      <c r="L65" s="56" t="s">
        <v>144</v>
      </c>
      <c r="M65" s="18"/>
      <c r="N65" s="18"/>
      <c r="O65" s="18"/>
      <c r="P65" s="60">
        <v>206045.7</v>
      </c>
      <c r="Q65" s="18"/>
    </row>
    <row r="66" spans="1:17" ht="14.85" customHeight="1" x14ac:dyDescent="0.2">
      <c r="A66" s="17" t="s">
        <v>145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59">
        <v>0</v>
      </c>
      <c r="M66" s="18"/>
      <c r="N66" s="18"/>
      <c r="O66" s="18"/>
      <c r="P66" s="61">
        <v>0</v>
      </c>
      <c r="Q66" s="18"/>
    </row>
    <row r="67" spans="1:17" ht="14.85" customHeight="1" x14ac:dyDescent="0.2">
      <c r="A67" s="17" t="s">
        <v>146</v>
      </c>
      <c r="B67" s="18"/>
      <c r="C67" s="18"/>
      <c r="D67" s="18"/>
      <c r="E67" s="56" t="s">
        <v>147</v>
      </c>
      <c r="F67" s="18"/>
      <c r="G67" s="18"/>
      <c r="H67" s="18"/>
      <c r="I67" s="18"/>
      <c r="J67" s="18"/>
      <c r="K67" s="18"/>
      <c r="L67" s="56" t="s">
        <v>148</v>
      </c>
      <c r="M67" s="18"/>
      <c r="N67" s="18"/>
      <c r="O67" s="18"/>
      <c r="P67" s="61">
        <v>0</v>
      </c>
      <c r="Q67" s="18"/>
    </row>
    <row r="68" spans="1:17" ht="14.85" customHeight="1" x14ac:dyDescent="0.2">
      <c r="A68" s="17" t="s">
        <v>149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59">
        <v>0</v>
      </c>
      <c r="M68" s="18"/>
      <c r="N68" s="18"/>
      <c r="O68" s="18"/>
      <c r="P68" s="51">
        <v>490520.69</v>
      </c>
      <c r="Q68" s="18"/>
    </row>
    <row r="69" spans="1:17" ht="14.85" customHeight="1" x14ac:dyDescent="0.2">
      <c r="A69" s="17" t="s">
        <v>150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ht="14.85" customHeight="1" x14ac:dyDescent="0.2">
      <c r="A70" s="17" t="s">
        <v>151</v>
      </c>
      <c r="B70" s="18"/>
      <c r="C70" s="18"/>
      <c r="D70" s="18"/>
      <c r="E70" s="56" t="s">
        <v>152</v>
      </c>
      <c r="F70" s="18"/>
      <c r="G70" s="18"/>
      <c r="H70" s="18"/>
      <c r="I70" s="18"/>
      <c r="J70" s="18"/>
      <c r="K70" s="18"/>
      <c r="L70" s="56" t="s">
        <v>153</v>
      </c>
      <c r="M70" s="18"/>
      <c r="N70" s="18"/>
      <c r="O70" s="18"/>
      <c r="P70" s="51">
        <v>186696.67</v>
      </c>
      <c r="Q70" s="18"/>
    </row>
    <row r="71" spans="1:17" ht="14.85" customHeight="1" x14ac:dyDescent="0.2">
      <c r="A71" s="17" t="s">
        <v>154</v>
      </c>
      <c r="B71" s="18"/>
      <c r="C71" s="18"/>
      <c r="D71" s="18"/>
      <c r="E71" s="56" t="s">
        <v>155</v>
      </c>
      <c r="F71" s="18"/>
      <c r="G71" s="18"/>
      <c r="H71" s="18"/>
      <c r="I71" s="18"/>
      <c r="J71" s="18"/>
      <c r="K71" s="18"/>
      <c r="L71" s="56" t="s">
        <v>156</v>
      </c>
      <c r="M71" s="18"/>
      <c r="N71" s="18"/>
      <c r="O71" s="18"/>
      <c r="P71" s="51">
        <v>119854.65</v>
      </c>
      <c r="Q71" s="18"/>
    </row>
    <row r="72" spans="1:17" ht="14.85" customHeight="1" x14ac:dyDescent="0.2">
      <c r="A72" s="17" t="s">
        <v>157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59">
        <v>0</v>
      </c>
      <c r="M72" s="18"/>
      <c r="N72" s="18"/>
      <c r="O72" s="18"/>
      <c r="P72" s="51">
        <v>306551.32</v>
      </c>
      <c r="Q72" s="18"/>
    </row>
    <row r="73" spans="1:17" ht="14.85" customHeight="1" x14ac:dyDescent="0.2">
      <c r="A73" s="17" t="s">
        <v>158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14.85" customHeight="1" x14ac:dyDescent="0.2">
      <c r="A74" s="17" t="s">
        <v>159</v>
      </c>
      <c r="B74" s="18"/>
      <c r="C74" s="18"/>
      <c r="D74" s="18"/>
      <c r="E74" s="56" t="s">
        <v>160</v>
      </c>
      <c r="F74" s="18"/>
      <c r="G74" s="18"/>
      <c r="H74" s="18"/>
      <c r="I74" s="18"/>
      <c r="J74" s="18"/>
      <c r="K74" s="18"/>
      <c r="L74" s="56" t="s">
        <v>161</v>
      </c>
      <c r="M74" s="18"/>
      <c r="N74" s="18"/>
      <c r="O74" s="18"/>
      <c r="P74" s="52">
        <v>1065.72</v>
      </c>
      <c r="Q74" s="18"/>
    </row>
    <row r="75" spans="1:17" ht="14.85" customHeight="1" x14ac:dyDescent="0.2">
      <c r="A75" s="17" t="s">
        <v>162</v>
      </c>
      <c r="B75" s="18"/>
      <c r="C75" s="18"/>
      <c r="D75" s="18"/>
      <c r="E75" s="56" t="s">
        <v>163</v>
      </c>
      <c r="F75" s="18"/>
      <c r="G75" s="18"/>
      <c r="H75" s="18"/>
      <c r="I75" s="18"/>
      <c r="J75" s="18"/>
      <c r="K75" s="18"/>
      <c r="L75" s="56" t="s">
        <v>164</v>
      </c>
      <c r="M75" s="18"/>
      <c r="N75" s="18"/>
      <c r="O75" s="18"/>
      <c r="P75" s="53">
        <v>608.99</v>
      </c>
      <c r="Q75" s="18"/>
    </row>
    <row r="76" spans="1:17" ht="14.85" customHeight="1" x14ac:dyDescent="0.2">
      <c r="A76" s="17" t="s">
        <v>165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59">
        <v>0</v>
      </c>
      <c r="M76" s="18"/>
      <c r="N76" s="18"/>
      <c r="O76" s="18"/>
      <c r="P76" s="52">
        <v>1674.71</v>
      </c>
      <c r="Q76" s="18"/>
    </row>
    <row r="77" spans="1:17" ht="14.85" customHeight="1" x14ac:dyDescent="0.2">
      <c r="A77" s="17" t="s">
        <v>166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14.85" customHeight="1" x14ac:dyDescent="0.2">
      <c r="A78" s="17" t="s">
        <v>167</v>
      </c>
      <c r="B78" s="18"/>
      <c r="C78" s="18"/>
      <c r="D78" s="18"/>
      <c r="E78" s="56" t="s">
        <v>168</v>
      </c>
      <c r="F78" s="18"/>
      <c r="G78" s="18"/>
      <c r="H78" s="18"/>
      <c r="I78" s="18"/>
      <c r="J78" s="18"/>
      <c r="K78" s="18"/>
      <c r="L78" s="56" t="s">
        <v>169</v>
      </c>
      <c r="M78" s="18"/>
      <c r="N78" s="18"/>
      <c r="O78" s="18"/>
      <c r="P78" s="58">
        <v>13434.46</v>
      </c>
      <c r="Q78" s="18"/>
    </row>
    <row r="79" spans="1:17" ht="14.85" customHeight="1" x14ac:dyDescent="0.2">
      <c r="A79" s="17" t="s">
        <v>170</v>
      </c>
      <c r="B79" s="18"/>
      <c r="C79" s="18"/>
      <c r="D79" s="18"/>
      <c r="E79" s="56" t="s">
        <v>171</v>
      </c>
      <c r="F79" s="18"/>
      <c r="G79" s="18"/>
      <c r="H79" s="18"/>
      <c r="I79" s="18"/>
      <c r="J79" s="18"/>
      <c r="K79" s="18"/>
      <c r="L79" s="56" t="s">
        <v>172</v>
      </c>
      <c r="M79" s="18"/>
      <c r="N79" s="18"/>
      <c r="O79" s="18"/>
      <c r="P79" s="52">
        <v>8218.73</v>
      </c>
      <c r="Q79" s="18"/>
    </row>
    <row r="80" spans="1:17" ht="14.85" customHeight="1" x14ac:dyDescent="0.2">
      <c r="A80" s="17" t="s">
        <v>173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59">
        <v>0</v>
      </c>
      <c r="M80" s="18"/>
      <c r="N80" s="18"/>
      <c r="O80" s="18"/>
      <c r="P80" s="58">
        <v>21653.19</v>
      </c>
      <c r="Q80" s="18"/>
    </row>
    <row r="81" spans="1:18" ht="14.85" customHeight="1" x14ac:dyDescent="0.2">
      <c r="A81" s="19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8" ht="14.85" customHeight="1" x14ac:dyDescent="0.2">
      <c r="A82" s="17" t="s">
        <v>174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59">
        <v>0</v>
      </c>
      <c r="M82" s="18"/>
      <c r="N82" s="18"/>
      <c r="O82" s="18"/>
      <c r="P82" s="51">
        <v>820399.91</v>
      </c>
      <c r="Q82" s="18"/>
    </row>
    <row r="83" spans="1:18" ht="14.85" customHeight="1" x14ac:dyDescent="0.2">
      <c r="A83" s="19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8" ht="14.85" customHeight="1" x14ac:dyDescent="0.2">
      <c r="A84" s="54" t="s">
        <v>175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4" t="s">
        <v>176</v>
      </c>
      <c r="M84" s="55"/>
      <c r="N84" s="55"/>
      <c r="O84" s="55"/>
      <c r="P84" s="20" t="s">
        <v>177</v>
      </c>
      <c r="Q84" s="21"/>
    </row>
    <row r="85" spans="1:18" ht="14.85" customHeight="1" x14ac:dyDescent="0.2">
      <c r="A85" s="17" t="s">
        <v>178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59">
        <v>0</v>
      </c>
      <c r="M85" s="18"/>
      <c r="N85" s="18"/>
      <c r="O85" s="18"/>
      <c r="P85" s="51">
        <v>820399.91</v>
      </c>
      <c r="Q85" s="18"/>
    </row>
    <row r="86" spans="1:18" ht="14.85" customHeight="1" x14ac:dyDescent="0.2">
      <c r="A86" s="17" t="s">
        <v>179</v>
      </c>
      <c r="B86" s="18"/>
      <c r="C86" s="18"/>
      <c r="D86" s="18"/>
      <c r="E86" s="56" t="s">
        <v>180</v>
      </c>
      <c r="F86" s="18"/>
      <c r="G86" s="18"/>
      <c r="H86" s="18"/>
      <c r="I86" s="18"/>
      <c r="J86" s="18"/>
      <c r="K86" s="18"/>
      <c r="L86" s="56" t="s">
        <v>443</v>
      </c>
      <c r="M86" s="18"/>
      <c r="N86" s="18"/>
      <c r="O86" s="18"/>
      <c r="P86" s="51">
        <f>P85*L86</f>
        <v>776724.00023496069</v>
      </c>
      <c r="Q86" s="18"/>
    </row>
    <row r="87" spans="1:18" ht="14.85" customHeight="1" x14ac:dyDescent="0.2">
      <c r="A87" s="17" t="s">
        <v>181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59">
        <v>0</v>
      </c>
      <c r="M87" s="18"/>
      <c r="N87" s="18"/>
      <c r="O87" s="18"/>
      <c r="P87" s="51">
        <f>P86</f>
        <v>776724.00023496069</v>
      </c>
      <c r="Q87" s="18"/>
      <c r="R87" s="16"/>
    </row>
    <row r="88" spans="1:18" ht="14.85" customHeight="1" x14ac:dyDescent="0.2">
      <c r="A88" s="17" t="s">
        <v>182</v>
      </c>
      <c r="B88" s="18"/>
      <c r="C88" s="18"/>
      <c r="D88" s="18"/>
      <c r="E88" s="56" t="s">
        <v>444</v>
      </c>
      <c r="F88" s="18"/>
      <c r="G88" s="18"/>
      <c r="H88" s="18"/>
      <c r="I88" s="18"/>
      <c r="J88" s="18"/>
      <c r="K88" s="18"/>
      <c r="L88" s="56" t="s">
        <v>183</v>
      </c>
      <c r="M88" s="18"/>
      <c r="N88" s="18"/>
      <c r="O88" s="18"/>
      <c r="P88" s="51">
        <f>P87*0.18</f>
        <v>139810.32004229291</v>
      </c>
      <c r="Q88" s="18"/>
    </row>
    <row r="89" spans="1:18" ht="14.85" customHeight="1" x14ac:dyDescent="0.2">
      <c r="A89" s="17" t="s">
        <v>184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59">
        <v>0</v>
      </c>
      <c r="M89" s="18"/>
      <c r="N89" s="18"/>
      <c r="O89" s="18"/>
      <c r="P89" s="51">
        <f>P88+P87</f>
        <v>916534.32027725363</v>
      </c>
      <c r="Q89" s="18"/>
    </row>
    <row r="90" spans="1:18" ht="14.85" customHeight="1" x14ac:dyDescent="0.2">
      <c r="A90" s="19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8" ht="14.85" customHeight="1" x14ac:dyDescent="0.2">
      <c r="A91" s="17" t="s">
        <v>185</v>
      </c>
      <c r="B91" s="18"/>
      <c r="C91" s="19"/>
      <c r="D91" s="18"/>
      <c r="E91" s="18"/>
      <c r="F91" s="18"/>
      <c r="G91" s="18"/>
      <c r="H91" s="18"/>
      <c r="I91" s="18"/>
      <c r="J91" s="17"/>
      <c r="K91" s="18"/>
      <c r="L91" s="18"/>
      <c r="M91" s="18"/>
      <c r="N91" s="18"/>
      <c r="O91" s="18"/>
      <c r="P91" s="18"/>
      <c r="Q91" s="18"/>
    </row>
    <row r="92" spans="1:18" ht="14.85" customHeight="1" x14ac:dyDescent="0.2">
      <c r="A92" s="17" t="s">
        <v>186</v>
      </c>
      <c r="B92" s="18"/>
      <c r="C92" s="19"/>
      <c r="D92" s="18"/>
      <c r="E92" s="18"/>
      <c r="F92" s="18"/>
      <c r="G92" s="18"/>
      <c r="H92" s="18"/>
      <c r="I92" s="18"/>
      <c r="J92" s="17"/>
      <c r="K92" s="18"/>
      <c r="L92" s="18"/>
      <c r="M92" s="18"/>
      <c r="N92" s="18"/>
      <c r="O92" s="18"/>
      <c r="P92" s="18"/>
      <c r="Q92" s="18"/>
    </row>
    <row r="93" spans="1:18" ht="14.85" customHeight="1" x14ac:dyDescent="0.2">
      <c r="A93" s="1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8" ht="64.5" customHeight="1" x14ac:dyDescent="0.2">
      <c r="A94" s="62" t="s">
        <v>446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</sheetData>
  <mergeCells count="304">
    <mergeCell ref="A94:Q94"/>
    <mergeCell ref="A1:Q1"/>
    <mergeCell ref="A92:B92"/>
    <mergeCell ref="C92:I92"/>
    <mergeCell ref="J92:Q92"/>
    <mergeCell ref="A93:Q93"/>
    <mergeCell ref="A89:K89"/>
    <mergeCell ref="L89:O89"/>
    <mergeCell ref="P89:Q89"/>
    <mergeCell ref="A90:Q90"/>
    <mergeCell ref="A91:B91"/>
    <mergeCell ref="C91:I91"/>
    <mergeCell ref="A85:K85"/>
    <mergeCell ref="L85:O85"/>
    <mergeCell ref="P85:Q85"/>
    <mergeCell ref="A86:D86"/>
    <mergeCell ref="E86:K86"/>
    <mergeCell ref="L86:O86"/>
    <mergeCell ref="P86:Q86"/>
    <mergeCell ref="J91:Q91"/>
    <mergeCell ref="A87:K87"/>
    <mergeCell ref="L87:O87"/>
    <mergeCell ref="P87:Q87"/>
    <mergeCell ref="A88:D88"/>
    <mergeCell ref="E88:K88"/>
    <mergeCell ref="L88:O88"/>
    <mergeCell ref="P88:Q88"/>
    <mergeCell ref="A80:K80"/>
    <mergeCell ref="L80:O80"/>
    <mergeCell ref="P80:Q80"/>
    <mergeCell ref="A81:Q81"/>
    <mergeCell ref="A82:K82"/>
    <mergeCell ref="L82:O82"/>
    <mergeCell ref="P82:Q82"/>
    <mergeCell ref="A83:Q83"/>
    <mergeCell ref="A84:K84"/>
    <mergeCell ref="L84:O84"/>
    <mergeCell ref="P84:Q84"/>
    <mergeCell ref="A76:K76"/>
    <mergeCell ref="L76:O76"/>
    <mergeCell ref="P76:Q76"/>
    <mergeCell ref="A77:Q77"/>
    <mergeCell ref="A78:D78"/>
    <mergeCell ref="E78:K78"/>
    <mergeCell ref="L78:O78"/>
    <mergeCell ref="P78:Q78"/>
    <mergeCell ref="A79:D79"/>
    <mergeCell ref="E79:K79"/>
    <mergeCell ref="L79:O79"/>
    <mergeCell ref="P79:Q79"/>
    <mergeCell ref="A72:K72"/>
    <mergeCell ref="L72:O72"/>
    <mergeCell ref="P72:Q72"/>
    <mergeCell ref="A73:Q73"/>
    <mergeCell ref="A74:D74"/>
    <mergeCell ref="E74:K74"/>
    <mergeCell ref="L74:O74"/>
    <mergeCell ref="P74:Q74"/>
    <mergeCell ref="A75:D75"/>
    <mergeCell ref="E75:K75"/>
    <mergeCell ref="L75:O75"/>
    <mergeCell ref="P75:Q75"/>
    <mergeCell ref="A69:Q69"/>
    <mergeCell ref="A70:D70"/>
    <mergeCell ref="E70:K70"/>
    <mergeCell ref="L70:O70"/>
    <mergeCell ref="P70:Q70"/>
    <mergeCell ref="A71:D71"/>
    <mergeCell ref="E71:K71"/>
    <mergeCell ref="L71:O71"/>
    <mergeCell ref="P71:Q71"/>
    <mergeCell ref="A66:K66"/>
    <mergeCell ref="L66:O66"/>
    <mergeCell ref="P66:Q66"/>
    <mergeCell ref="A67:D67"/>
    <mergeCell ref="E67:K67"/>
    <mergeCell ref="L67:O67"/>
    <mergeCell ref="P67:Q67"/>
    <mergeCell ref="A68:K68"/>
    <mergeCell ref="L68:O68"/>
    <mergeCell ref="P68:Q68"/>
    <mergeCell ref="A63:D63"/>
    <mergeCell ref="E63:K63"/>
    <mergeCell ref="L63:O63"/>
    <mergeCell ref="P63:Q63"/>
    <mergeCell ref="A64:K64"/>
    <mergeCell ref="L64:O64"/>
    <mergeCell ref="P64:Q64"/>
    <mergeCell ref="A65:D65"/>
    <mergeCell ref="E65:K65"/>
    <mergeCell ref="L65:O65"/>
    <mergeCell ref="P65:Q65"/>
    <mergeCell ref="A59:Q59"/>
    <mergeCell ref="A60:K60"/>
    <mergeCell ref="L60:O60"/>
    <mergeCell ref="P60:Q60"/>
    <mergeCell ref="A61:D61"/>
    <mergeCell ref="E61:K61"/>
    <mergeCell ref="L61:O61"/>
    <mergeCell ref="P61:Q61"/>
    <mergeCell ref="A62:D62"/>
    <mergeCell ref="E62:K62"/>
    <mergeCell ref="L62:O62"/>
    <mergeCell ref="P62:Q62"/>
    <mergeCell ref="A55:A56"/>
    <mergeCell ref="B55:B56"/>
    <mergeCell ref="D55:E55"/>
    <mergeCell ref="F55:F56"/>
    <mergeCell ref="G55:H56"/>
    <mergeCell ref="I55:J56"/>
    <mergeCell ref="K55:Q56"/>
    <mergeCell ref="D56:E56"/>
    <mergeCell ref="A57:H58"/>
    <mergeCell ref="I57:J58"/>
    <mergeCell ref="K57:M58"/>
    <mergeCell ref="O57:Q57"/>
    <mergeCell ref="O58:Q58"/>
    <mergeCell ref="A51:A52"/>
    <mergeCell ref="B51:B52"/>
    <mergeCell ref="D51:E51"/>
    <mergeCell ref="F51:F52"/>
    <mergeCell ref="G51:H52"/>
    <mergeCell ref="I51:J52"/>
    <mergeCell ref="K51:Q52"/>
    <mergeCell ref="D52:E52"/>
    <mergeCell ref="A53:A54"/>
    <mergeCell ref="B53:B54"/>
    <mergeCell ref="D53:E53"/>
    <mergeCell ref="F53:F54"/>
    <mergeCell ref="G53:H54"/>
    <mergeCell ref="I53:J54"/>
    <mergeCell ref="K53:Q54"/>
    <mergeCell ref="D54:E54"/>
    <mergeCell ref="A47:A48"/>
    <mergeCell ref="B47:B48"/>
    <mergeCell ref="D47:E47"/>
    <mergeCell ref="F47:F48"/>
    <mergeCell ref="G47:H48"/>
    <mergeCell ref="I47:J48"/>
    <mergeCell ref="K47:Q48"/>
    <mergeCell ref="D48:E48"/>
    <mergeCell ref="A49:A50"/>
    <mergeCell ref="B49:B50"/>
    <mergeCell ref="D49:E49"/>
    <mergeCell ref="F49:F50"/>
    <mergeCell ref="G49:H50"/>
    <mergeCell ref="I49:J50"/>
    <mergeCell ref="K49:Q50"/>
    <mergeCell ref="D50:E50"/>
    <mergeCell ref="A43:A44"/>
    <mergeCell ref="B43:B44"/>
    <mergeCell ref="D43:E43"/>
    <mergeCell ref="F43:F44"/>
    <mergeCell ref="G43:H44"/>
    <mergeCell ref="I43:J44"/>
    <mergeCell ref="K43:Q44"/>
    <mergeCell ref="D44:E44"/>
    <mergeCell ref="A45:A46"/>
    <mergeCell ref="B45:B46"/>
    <mergeCell ref="D45:E45"/>
    <mergeCell ref="F45:F46"/>
    <mergeCell ref="G45:H46"/>
    <mergeCell ref="I45:J46"/>
    <mergeCell ref="K45:Q46"/>
    <mergeCell ref="D46:E46"/>
    <mergeCell ref="A39:A40"/>
    <mergeCell ref="B39:B40"/>
    <mergeCell ref="D39:E39"/>
    <mergeCell ref="F39:F40"/>
    <mergeCell ref="G39:H40"/>
    <mergeCell ref="I39:J40"/>
    <mergeCell ref="K39:Q40"/>
    <mergeCell ref="D40:E40"/>
    <mergeCell ref="A41:A42"/>
    <mergeCell ref="D41:E41"/>
    <mergeCell ref="G41:H41"/>
    <mergeCell ref="I41:J42"/>
    <mergeCell ref="K41:M42"/>
    <mergeCell ref="O41:P41"/>
    <mergeCell ref="D42:E42"/>
    <mergeCell ref="G42:H42"/>
    <mergeCell ref="O42:P42"/>
    <mergeCell ref="A35:A36"/>
    <mergeCell ref="B35:B36"/>
    <mergeCell ref="D35:E35"/>
    <mergeCell ref="F35:F36"/>
    <mergeCell ref="G35:H36"/>
    <mergeCell ref="I35:J36"/>
    <mergeCell ref="K35:Q36"/>
    <mergeCell ref="D36:E36"/>
    <mergeCell ref="A37:A38"/>
    <mergeCell ref="D37:E37"/>
    <mergeCell ref="G37:H37"/>
    <mergeCell ref="I37:J38"/>
    <mergeCell ref="K37:M38"/>
    <mergeCell ref="O37:P37"/>
    <mergeCell ref="D38:E38"/>
    <mergeCell ref="G38:H38"/>
    <mergeCell ref="O38:P38"/>
    <mergeCell ref="A31:A32"/>
    <mergeCell ref="B31:B32"/>
    <mergeCell ref="D31:E31"/>
    <mergeCell ref="F31:F32"/>
    <mergeCell ref="G31:H32"/>
    <mergeCell ref="I31:J32"/>
    <mergeCell ref="K31:Q32"/>
    <mergeCell ref="D32:E32"/>
    <mergeCell ref="A33:A34"/>
    <mergeCell ref="D33:E33"/>
    <mergeCell ref="G33:H33"/>
    <mergeCell ref="I33:J34"/>
    <mergeCell ref="K33:M34"/>
    <mergeCell ref="O33:P33"/>
    <mergeCell ref="D34:E34"/>
    <mergeCell ref="G34:H34"/>
    <mergeCell ref="O34:P34"/>
    <mergeCell ref="A27:A28"/>
    <mergeCell ref="B27:B28"/>
    <mergeCell ref="D27:E27"/>
    <mergeCell ref="F27:F28"/>
    <mergeCell ref="G27:H28"/>
    <mergeCell ref="I27:J28"/>
    <mergeCell ref="K27:Q28"/>
    <mergeCell ref="D28:E28"/>
    <mergeCell ref="A29:A30"/>
    <mergeCell ref="B29:B30"/>
    <mergeCell ref="D29:E29"/>
    <mergeCell ref="F29:F30"/>
    <mergeCell ref="G29:H30"/>
    <mergeCell ref="I29:J30"/>
    <mergeCell ref="K29:Q30"/>
    <mergeCell ref="D30:E30"/>
    <mergeCell ref="A25:A26"/>
    <mergeCell ref="D25:E25"/>
    <mergeCell ref="G25:H25"/>
    <mergeCell ref="I25:J26"/>
    <mergeCell ref="K25:M26"/>
    <mergeCell ref="O25:P25"/>
    <mergeCell ref="D26:E26"/>
    <mergeCell ref="G26:H26"/>
    <mergeCell ref="O26:P26"/>
    <mergeCell ref="A21:A22"/>
    <mergeCell ref="B21:B22"/>
    <mergeCell ref="D21:E21"/>
    <mergeCell ref="F21:F22"/>
    <mergeCell ref="G21:H22"/>
    <mergeCell ref="I21:J22"/>
    <mergeCell ref="K21:Q22"/>
    <mergeCell ref="D22:E22"/>
    <mergeCell ref="A23:A24"/>
    <mergeCell ref="B23:B24"/>
    <mergeCell ref="D23:E23"/>
    <mergeCell ref="F23:F24"/>
    <mergeCell ref="G23:H24"/>
    <mergeCell ref="I23:J24"/>
    <mergeCell ref="K23:Q24"/>
    <mergeCell ref="D24:E24"/>
    <mergeCell ref="A17:Q17"/>
    <mergeCell ref="D18:E18"/>
    <mergeCell ref="G18:H18"/>
    <mergeCell ref="I18:J18"/>
    <mergeCell ref="K18:M18"/>
    <mergeCell ref="O18:P18"/>
    <mergeCell ref="A19:A20"/>
    <mergeCell ref="D19:E19"/>
    <mergeCell ref="G19:H19"/>
    <mergeCell ref="I19:J20"/>
    <mergeCell ref="K19:M20"/>
    <mergeCell ref="O19:P19"/>
    <mergeCell ref="D20:E20"/>
    <mergeCell ref="G20:H20"/>
    <mergeCell ref="O20:P20"/>
    <mergeCell ref="A10:G10"/>
    <mergeCell ref="H10:L10"/>
    <mergeCell ref="M10:Q10"/>
    <mergeCell ref="A11:Q11"/>
    <mergeCell ref="A12:Q12"/>
    <mergeCell ref="A13:A16"/>
    <mergeCell ref="B13:B16"/>
    <mergeCell ref="C13:C16"/>
    <mergeCell ref="D13:E14"/>
    <mergeCell ref="F13:H13"/>
    <mergeCell ref="I13:N13"/>
    <mergeCell ref="O13:Q13"/>
    <mergeCell ref="F14:F15"/>
    <mergeCell ref="G14:H15"/>
    <mergeCell ref="I14:J16"/>
    <mergeCell ref="K14:M16"/>
    <mergeCell ref="N14:N15"/>
    <mergeCell ref="O14:Q15"/>
    <mergeCell ref="D15:E16"/>
    <mergeCell ref="G16:H16"/>
    <mergeCell ref="O16:P16"/>
    <mergeCell ref="A3:Q3"/>
    <mergeCell ref="A4:Q4"/>
    <mergeCell ref="A5:Q5"/>
    <mergeCell ref="A6:Q6"/>
    <mergeCell ref="A7:Q7"/>
    <mergeCell ref="A8:G8"/>
    <mergeCell ref="H8:L8"/>
    <mergeCell ref="M8:Q8"/>
    <mergeCell ref="A9:G9"/>
    <mergeCell ref="H9:L9"/>
    <mergeCell ref="M9:Q9"/>
  </mergeCells>
  <hyperlinks>
    <hyperlink ref="A94:K94" r:id="rId1" display="Составление смет. Заказать услуги сметчика в Санкт-Петербурге (СПб) - http://zakaz-smet.ru"/>
    <hyperlink ref="A1:K1" r:id="rId2" display="Составление смет. Заказать услуги сметчика в Санкт-Петербурге (СПб) - http://zakaz-smet.ru"/>
  </hyperlinks>
  <pageMargins left="0.78740157479999995" right="0.39370078739999997" top="0.39370078739999997" bottom="0.39370078739999997" header="7.8740157480000003E-2" footer="7.8740157480000003E-2"/>
  <pageSetup paperSize="9" fitToHeight="150" orientation="landscape"/>
  <headerFooter alignWithMargins="0">
    <oddHeader>&amp;L&amp;"Courier New"&amp;10 ТЕР-2001 Санкт-Петербург редакция 2016 (ГЭ 2012) ДИЗ №9, сертификат №&amp;C&amp;"Courier New"&amp;10 &amp;R&amp;"Courier New"&amp;10 Smeta WIZARD 4.0</oddHeader>
    <oddFooter>&amp;L&amp;"Courier New"&amp;10 &amp;C&amp;"Courier New"&amp;10 &amp;R&amp;"Courier New"&amp;10 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256"/>
  <sheetViews>
    <sheetView topLeftCell="B1" workbookViewId="0"/>
  </sheetViews>
  <sheetFormatPr defaultRowHeight="12.75" x14ac:dyDescent="0.2"/>
  <cols>
    <col min="1" max="1" width="0" hidden="1" customWidth="1"/>
  </cols>
  <sheetData>
    <row r="1" spans="1:7" ht="13.35" customHeight="1" x14ac:dyDescent="0.2">
      <c r="A1" t="s">
        <v>187</v>
      </c>
      <c r="G1" s="1"/>
    </row>
    <row r="2" spans="1:7" ht="12.75" customHeight="1" x14ac:dyDescent="0.2">
      <c r="A2" t="s">
        <v>188</v>
      </c>
      <c r="B2">
        <v>2</v>
      </c>
      <c r="C2">
        <v>0</v>
      </c>
      <c r="D2">
        <v>0</v>
      </c>
      <c r="E2">
        <v>0</v>
      </c>
      <c r="F2">
        <v>700</v>
      </c>
    </row>
    <row r="3" spans="1:7" ht="12.75" customHeight="1" x14ac:dyDescent="0.2">
      <c r="A3" t="s">
        <v>189</v>
      </c>
      <c r="B3">
        <v>2</v>
      </c>
      <c r="C3">
        <v>1</v>
      </c>
      <c r="D3">
        <v>0</v>
      </c>
      <c r="E3">
        <v>0</v>
      </c>
      <c r="F3">
        <v>701</v>
      </c>
    </row>
    <row r="4" spans="1:7" ht="12.75" customHeight="1" x14ac:dyDescent="0.2">
      <c r="A4" t="s">
        <v>190</v>
      </c>
      <c r="B4">
        <v>2</v>
      </c>
      <c r="C4">
        <v>2</v>
      </c>
      <c r="D4">
        <v>0</v>
      </c>
      <c r="E4">
        <v>0</v>
      </c>
      <c r="F4">
        <v>702</v>
      </c>
    </row>
    <row r="5" spans="1:7" ht="12.75" customHeight="1" x14ac:dyDescent="0.2">
      <c r="A5" t="s">
        <v>191</v>
      </c>
      <c r="B5">
        <v>2</v>
      </c>
      <c r="C5">
        <v>3</v>
      </c>
      <c r="D5">
        <v>0</v>
      </c>
      <c r="E5">
        <v>0</v>
      </c>
      <c r="F5">
        <v>703</v>
      </c>
    </row>
    <row r="6" spans="1:7" ht="12.75" customHeight="1" x14ac:dyDescent="0.2">
      <c r="A6" t="s">
        <v>192</v>
      </c>
      <c r="B6">
        <v>2</v>
      </c>
      <c r="C6">
        <v>4</v>
      </c>
      <c r="D6">
        <v>0</v>
      </c>
      <c r="E6">
        <v>0</v>
      </c>
      <c r="F6">
        <v>704</v>
      </c>
    </row>
    <row r="7" spans="1:7" ht="12.75" customHeight="1" x14ac:dyDescent="0.2">
      <c r="A7" t="s">
        <v>193</v>
      </c>
      <c r="B7">
        <v>2</v>
      </c>
      <c r="C7">
        <v>5</v>
      </c>
      <c r="D7">
        <v>0</v>
      </c>
      <c r="E7">
        <v>0</v>
      </c>
      <c r="F7">
        <v>705</v>
      </c>
    </row>
    <row r="8" spans="1:7" ht="12.75" customHeight="1" x14ac:dyDescent="0.2">
      <c r="A8" t="s">
        <v>194</v>
      </c>
      <c r="B8">
        <v>2</v>
      </c>
      <c r="C8">
        <v>5</v>
      </c>
      <c r="D8">
        <v>1</v>
      </c>
      <c r="E8">
        <v>0</v>
      </c>
      <c r="F8">
        <v>705</v>
      </c>
    </row>
    <row r="9" spans="1:7" ht="12.75" customHeight="1" x14ac:dyDescent="0.2">
      <c r="A9" t="s">
        <v>195</v>
      </c>
      <c r="B9">
        <v>2</v>
      </c>
      <c r="C9">
        <v>6</v>
      </c>
      <c r="D9">
        <v>0</v>
      </c>
      <c r="E9">
        <v>0</v>
      </c>
      <c r="F9">
        <v>706</v>
      </c>
    </row>
    <row r="10" spans="1:7" ht="12.75" customHeight="1" x14ac:dyDescent="0.2">
      <c r="A10" t="s">
        <v>196</v>
      </c>
      <c r="B10">
        <v>2</v>
      </c>
      <c r="C10">
        <v>6</v>
      </c>
      <c r="D10">
        <v>1</v>
      </c>
      <c r="E10">
        <v>0</v>
      </c>
      <c r="F10">
        <v>706</v>
      </c>
    </row>
    <row r="11" spans="1:7" ht="12.75" customHeight="1" x14ac:dyDescent="0.2">
      <c r="A11" t="s">
        <v>197</v>
      </c>
      <c r="B11">
        <v>2</v>
      </c>
      <c r="C11">
        <v>7</v>
      </c>
      <c r="D11">
        <v>0</v>
      </c>
      <c r="E11">
        <v>0</v>
      </c>
      <c r="F11">
        <v>707</v>
      </c>
    </row>
    <row r="12" spans="1:7" ht="12.75" customHeight="1" x14ac:dyDescent="0.2">
      <c r="A12" t="s">
        <v>198</v>
      </c>
      <c r="B12">
        <v>2</v>
      </c>
      <c r="C12">
        <v>7</v>
      </c>
      <c r="D12">
        <v>1</v>
      </c>
      <c r="E12">
        <v>0</v>
      </c>
      <c r="F12">
        <v>707</v>
      </c>
    </row>
    <row r="13" spans="1:7" ht="12.75" customHeight="1" x14ac:dyDescent="0.2">
      <c r="A13" t="s">
        <v>199</v>
      </c>
      <c r="B13">
        <v>2</v>
      </c>
      <c r="C13">
        <v>8</v>
      </c>
      <c r="D13">
        <v>0</v>
      </c>
      <c r="E13">
        <v>0</v>
      </c>
      <c r="F13">
        <v>708</v>
      </c>
    </row>
    <row r="14" spans="1:7" ht="12.75" customHeight="1" x14ac:dyDescent="0.2">
      <c r="A14" t="s">
        <v>200</v>
      </c>
      <c r="B14">
        <v>2</v>
      </c>
      <c r="C14">
        <v>10</v>
      </c>
      <c r="D14">
        <v>0</v>
      </c>
      <c r="E14">
        <v>0</v>
      </c>
      <c r="F14">
        <v>1400</v>
      </c>
    </row>
    <row r="15" spans="1:7" ht="12.75" customHeight="1" x14ac:dyDescent="0.2">
      <c r="A15" t="s">
        <v>201</v>
      </c>
      <c r="B15">
        <v>2</v>
      </c>
      <c r="C15">
        <v>10</v>
      </c>
      <c r="D15">
        <v>1</v>
      </c>
      <c r="E15">
        <v>0</v>
      </c>
      <c r="F15">
        <v>1400</v>
      </c>
    </row>
    <row r="16" spans="1:7" ht="12.75" customHeight="1" x14ac:dyDescent="0.2">
      <c r="A16" t="s">
        <v>202</v>
      </c>
      <c r="B16">
        <v>2</v>
      </c>
      <c r="C16">
        <v>10</v>
      </c>
      <c r="D16">
        <v>2</v>
      </c>
      <c r="E16">
        <v>0</v>
      </c>
      <c r="F16">
        <v>1400</v>
      </c>
    </row>
    <row r="17" spans="1:6" ht="12.75" customHeight="1" x14ac:dyDescent="0.2">
      <c r="A17" t="s">
        <v>203</v>
      </c>
      <c r="B17">
        <v>2</v>
      </c>
      <c r="C17">
        <v>10</v>
      </c>
      <c r="D17">
        <v>3</v>
      </c>
      <c r="E17">
        <v>0</v>
      </c>
      <c r="F17">
        <v>1400</v>
      </c>
    </row>
    <row r="18" spans="1:6" ht="12.75" customHeight="1" x14ac:dyDescent="0.2">
      <c r="A18" t="s">
        <v>204</v>
      </c>
      <c r="B18">
        <v>2</v>
      </c>
      <c r="C18">
        <v>10</v>
      </c>
      <c r="D18">
        <v>4</v>
      </c>
      <c r="E18">
        <v>0</v>
      </c>
      <c r="F18">
        <v>1400</v>
      </c>
    </row>
    <row r="19" spans="1:6" ht="12.75" customHeight="1" x14ac:dyDescent="0.2">
      <c r="A19" t="s">
        <v>205</v>
      </c>
      <c r="B19">
        <v>2</v>
      </c>
      <c r="C19">
        <v>10</v>
      </c>
      <c r="D19">
        <v>5</v>
      </c>
      <c r="E19">
        <v>0</v>
      </c>
      <c r="F19">
        <v>1400</v>
      </c>
    </row>
    <row r="20" spans="1:6" ht="12.75" customHeight="1" x14ac:dyDescent="0.2">
      <c r="A20" t="s">
        <v>206</v>
      </c>
      <c r="B20">
        <v>2</v>
      </c>
      <c r="C20">
        <v>10</v>
      </c>
      <c r="D20">
        <v>6</v>
      </c>
      <c r="E20">
        <v>0</v>
      </c>
      <c r="F20">
        <v>1400</v>
      </c>
    </row>
    <row r="21" spans="1:6" ht="12.75" customHeight="1" x14ac:dyDescent="0.2">
      <c r="A21" t="s">
        <v>207</v>
      </c>
      <c r="B21">
        <v>2</v>
      </c>
      <c r="C21">
        <v>10</v>
      </c>
      <c r="D21">
        <v>7</v>
      </c>
      <c r="E21">
        <v>0</v>
      </c>
      <c r="F21">
        <v>1400</v>
      </c>
    </row>
    <row r="22" spans="1:6" ht="12.75" customHeight="1" x14ac:dyDescent="0.2">
      <c r="A22" t="s">
        <v>208</v>
      </c>
      <c r="B22">
        <v>2</v>
      </c>
      <c r="C22">
        <v>10</v>
      </c>
      <c r="D22">
        <v>8</v>
      </c>
      <c r="E22">
        <v>0</v>
      </c>
      <c r="F22">
        <v>1400</v>
      </c>
    </row>
    <row r="23" spans="1:6" ht="12.75" customHeight="1" x14ac:dyDescent="0.2">
      <c r="A23" t="s">
        <v>209</v>
      </c>
      <c r="B23">
        <v>2</v>
      </c>
      <c r="C23">
        <v>10</v>
      </c>
      <c r="D23">
        <v>9</v>
      </c>
      <c r="E23">
        <v>0</v>
      </c>
      <c r="F23">
        <v>1400</v>
      </c>
    </row>
    <row r="24" spans="1:6" ht="12.75" customHeight="1" x14ac:dyDescent="0.2">
      <c r="A24" t="s">
        <v>210</v>
      </c>
      <c r="B24">
        <v>2</v>
      </c>
      <c r="C24">
        <v>10</v>
      </c>
      <c r="D24">
        <v>10</v>
      </c>
      <c r="E24">
        <v>0</v>
      </c>
      <c r="F24">
        <v>1400</v>
      </c>
    </row>
    <row r="25" spans="1:6" ht="12.75" customHeight="1" x14ac:dyDescent="0.2">
      <c r="A25" t="s">
        <v>211</v>
      </c>
      <c r="B25">
        <v>2</v>
      </c>
      <c r="C25">
        <v>10</v>
      </c>
      <c r="D25">
        <v>11</v>
      </c>
      <c r="E25">
        <v>0</v>
      </c>
      <c r="F25">
        <v>1400</v>
      </c>
    </row>
    <row r="26" spans="1:6" ht="12.75" customHeight="1" x14ac:dyDescent="0.2">
      <c r="A26" t="s">
        <v>212</v>
      </c>
      <c r="B26">
        <v>2</v>
      </c>
      <c r="C26">
        <v>10</v>
      </c>
      <c r="D26">
        <v>12</v>
      </c>
      <c r="E26">
        <v>0</v>
      </c>
      <c r="F26">
        <v>1400</v>
      </c>
    </row>
    <row r="27" spans="1:6" ht="12.75" customHeight="1" x14ac:dyDescent="0.2">
      <c r="A27" t="s">
        <v>213</v>
      </c>
      <c r="B27">
        <v>2</v>
      </c>
      <c r="C27">
        <v>10</v>
      </c>
      <c r="D27">
        <v>13</v>
      </c>
      <c r="E27">
        <v>0</v>
      </c>
      <c r="F27">
        <v>1400</v>
      </c>
    </row>
    <row r="28" spans="1:6" ht="12.75" customHeight="1" x14ac:dyDescent="0.2">
      <c r="A28" t="s">
        <v>214</v>
      </c>
      <c r="B28">
        <v>2</v>
      </c>
      <c r="C28">
        <v>10</v>
      </c>
      <c r="D28">
        <v>14</v>
      </c>
      <c r="E28">
        <v>0</v>
      </c>
      <c r="F28">
        <v>1400</v>
      </c>
    </row>
    <row r="29" spans="1:6" ht="12.75" customHeight="1" x14ac:dyDescent="0.2">
      <c r="A29" t="s">
        <v>215</v>
      </c>
      <c r="B29">
        <v>2</v>
      </c>
      <c r="C29">
        <v>10</v>
      </c>
      <c r="D29">
        <v>15</v>
      </c>
      <c r="E29">
        <v>0</v>
      </c>
      <c r="F29">
        <v>1400</v>
      </c>
    </row>
    <row r="30" spans="1:6" ht="12.75" customHeight="1" x14ac:dyDescent="0.2">
      <c r="A30" t="s">
        <v>216</v>
      </c>
      <c r="B30">
        <v>2</v>
      </c>
      <c r="C30">
        <v>10</v>
      </c>
      <c r="D30">
        <v>16</v>
      </c>
      <c r="E30">
        <v>0</v>
      </c>
      <c r="F30">
        <v>1400</v>
      </c>
    </row>
    <row r="31" spans="1:6" ht="12.75" customHeight="1" x14ac:dyDescent="0.2">
      <c r="A31" t="s">
        <v>217</v>
      </c>
      <c r="B31">
        <v>2</v>
      </c>
      <c r="C31">
        <v>10</v>
      </c>
      <c r="D31">
        <v>17</v>
      </c>
      <c r="E31">
        <v>0</v>
      </c>
      <c r="F31">
        <v>1400</v>
      </c>
    </row>
    <row r="32" spans="1:6" ht="12.75" customHeight="1" x14ac:dyDescent="0.2">
      <c r="A32" t="s">
        <v>218</v>
      </c>
      <c r="B32">
        <v>2</v>
      </c>
      <c r="C32">
        <v>10</v>
      </c>
      <c r="D32">
        <v>18</v>
      </c>
      <c r="E32">
        <v>0</v>
      </c>
      <c r="F32">
        <v>1400</v>
      </c>
    </row>
    <row r="33" spans="1:6" ht="12.75" customHeight="1" x14ac:dyDescent="0.2">
      <c r="A33" t="s">
        <v>219</v>
      </c>
      <c r="B33">
        <v>2</v>
      </c>
      <c r="C33">
        <v>17</v>
      </c>
      <c r="D33">
        <v>0</v>
      </c>
      <c r="E33">
        <v>0</v>
      </c>
      <c r="F33">
        <v>1402</v>
      </c>
    </row>
    <row r="34" spans="1:6" ht="12.75" customHeight="1" x14ac:dyDescent="0.2">
      <c r="A34" t="s">
        <v>220</v>
      </c>
      <c r="B34">
        <v>2</v>
      </c>
      <c r="C34">
        <v>17</v>
      </c>
      <c r="D34">
        <v>1</v>
      </c>
      <c r="E34">
        <v>0</v>
      </c>
      <c r="F34">
        <v>1402</v>
      </c>
    </row>
    <row r="35" spans="1:6" ht="12.75" customHeight="1" x14ac:dyDescent="0.2">
      <c r="A35" t="s">
        <v>221</v>
      </c>
      <c r="B35">
        <v>2</v>
      </c>
      <c r="C35">
        <v>17</v>
      </c>
      <c r="D35">
        <v>2</v>
      </c>
      <c r="E35">
        <v>0</v>
      </c>
      <c r="F35">
        <v>1402</v>
      </c>
    </row>
    <row r="36" spans="1:6" ht="12.75" customHeight="1" x14ac:dyDescent="0.2">
      <c r="A36" t="s">
        <v>222</v>
      </c>
      <c r="B36">
        <v>2</v>
      </c>
      <c r="C36">
        <v>17</v>
      </c>
      <c r="D36">
        <v>3</v>
      </c>
      <c r="E36">
        <v>0</v>
      </c>
      <c r="F36">
        <v>1402</v>
      </c>
    </row>
    <row r="37" spans="1:6" ht="12.75" customHeight="1" x14ac:dyDescent="0.2">
      <c r="A37" t="s">
        <v>223</v>
      </c>
      <c r="B37">
        <v>2</v>
      </c>
      <c r="C37">
        <v>17</v>
      </c>
      <c r="D37">
        <v>4</v>
      </c>
      <c r="E37">
        <v>0</v>
      </c>
      <c r="F37">
        <v>1402</v>
      </c>
    </row>
    <row r="38" spans="1:6" ht="12.75" customHeight="1" x14ac:dyDescent="0.2">
      <c r="A38" t="s">
        <v>224</v>
      </c>
      <c r="B38">
        <v>2</v>
      </c>
      <c r="C38">
        <v>17</v>
      </c>
      <c r="D38">
        <v>6</v>
      </c>
      <c r="E38">
        <v>0</v>
      </c>
      <c r="F38">
        <v>1402</v>
      </c>
    </row>
    <row r="39" spans="1:6" ht="12.75" customHeight="1" x14ac:dyDescent="0.2">
      <c r="A39" t="s">
        <v>225</v>
      </c>
      <c r="B39">
        <v>2</v>
      </c>
      <c r="C39">
        <v>17</v>
      </c>
      <c r="D39">
        <v>7</v>
      </c>
      <c r="E39">
        <v>0</v>
      </c>
      <c r="F39">
        <v>1402</v>
      </c>
    </row>
    <row r="40" spans="1:6" ht="12.75" customHeight="1" x14ac:dyDescent="0.2">
      <c r="A40" t="s">
        <v>226</v>
      </c>
      <c r="B40">
        <v>2</v>
      </c>
      <c r="C40">
        <v>17</v>
      </c>
      <c r="D40">
        <v>8</v>
      </c>
      <c r="E40">
        <v>0</v>
      </c>
      <c r="F40">
        <v>1402</v>
      </c>
    </row>
    <row r="41" spans="1:6" ht="12.75" customHeight="1" x14ac:dyDescent="0.2">
      <c r="A41" t="s">
        <v>227</v>
      </c>
      <c r="B41">
        <v>2</v>
      </c>
      <c r="C41">
        <v>17</v>
      </c>
      <c r="D41">
        <v>9</v>
      </c>
      <c r="E41">
        <v>0</v>
      </c>
      <c r="F41">
        <v>1402</v>
      </c>
    </row>
    <row r="42" spans="1:6" ht="12.75" customHeight="1" x14ac:dyDescent="0.2">
      <c r="A42" t="s">
        <v>228</v>
      </c>
      <c r="B42">
        <v>2</v>
      </c>
      <c r="C42">
        <v>17</v>
      </c>
      <c r="D42">
        <v>10</v>
      </c>
      <c r="E42">
        <v>0</v>
      </c>
      <c r="F42">
        <v>1402</v>
      </c>
    </row>
    <row r="43" spans="1:6" ht="12.75" customHeight="1" x14ac:dyDescent="0.2">
      <c r="A43" t="s">
        <v>229</v>
      </c>
      <c r="B43">
        <v>2</v>
      </c>
      <c r="C43">
        <v>41</v>
      </c>
      <c r="D43">
        <v>0</v>
      </c>
      <c r="E43">
        <v>0</v>
      </c>
      <c r="F43">
        <v>1411</v>
      </c>
    </row>
    <row r="44" spans="1:6" ht="12.75" customHeight="1" x14ac:dyDescent="0.2">
      <c r="A44" t="s">
        <v>230</v>
      </c>
      <c r="B44">
        <v>2</v>
      </c>
      <c r="C44">
        <v>41</v>
      </c>
      <c r="D44">
        <v>1</v>
      </c>
      <c r="E44">
        <v>0</v>
      </c>
      <c r="F44">
        <v>1411</v>
      </c>
    </row>
    <row r="45" spans="1:6" ht="12.75" customHeight="1" x14ac:dyDescent="0.2">
      <c r="A45" t="s">
        <v>231</v>
      </c>
      <c r="B45">
        <v>2</v>
      </c>
      <c r="C45">
        <v>41</v>
      </c>
      <c r="D45">
        <v>2</v>
      </c>
      <c r="E45">
        <v>0</v>
      </c>
      <c r="F45">
        <v>1411</v>
      </c>
    </row>
    <row r="46" spans="1:6" ht="12.75" customHeight="1" x14ac:dyDescent="0.2">
      <c r="A46" t="s">
        <v>232</v>
      </c>
      <c r="B46">
        <v>2</v>
      </c>
      <c r="C46">
        <v>41</v>
      </c>
      <c r="D46">
        <v>3</v>
      </c>
      <c r="E46">
        <v>0</v>
      </c>
      <c r="F46">
        <v>1411</v>
      </c>
    </row>
    <row r="47" spans="1:6" ht="12.75" customHeight="1" x14ac:dyDescent="0.2">
      <c r="A47" t="s">
        <v>233</v>
      </c>
      <c r="B47">
        <v>2</v>
      </c>
      <c r="C47">
        <v>41</v>
      </c>
      <c r="D47">
        <v>4</v>
      </c>
      <c r="E47">
        <v>0</v>
      </c>
      <c r="F47">
        <v>1411</v>
      </c>
    </row>
    <row r="48" spans="1:6" ht="12.75" customHeight="1" x14ac:dyDescent="0.2">
      <c r="A48" t="s">
        <v>234</v>
      </c>
      <c r="B48">
        <v>2</v>
      </c>
      <c r="C48">
        <v>41</v>
      </c>
      <c r="D48">
        <v>5</v>
      </c>
      <c r="E48">
        <v>0</v>
      </c>
      <c r="F48">
        <v>1411</v>
      </c>
    </row>
    <row r="49" spans="1:6" ht="12.75" customHeight="1" x14ac:dyDescent="0.2">
      <c r="A49" t="s">
        <v>235</v>
      </c>
      <c r="B49">
        <v>2</v>
      </c>
      <c r="C49">
        <v>41</v>
      </c>
      <c r="D49">
        <v>6</v>
      </c>
      <c r="E49">
        <v>0</v>
      </c>
      <c r="F49">
        <v>1411</v>
      </c>
    </row>
    <row r="50" spans="1:6" ht="12.75" customHeight="1" x14ac:dyDescent="0.2">
      <c r="A50" t="s">
        <v>236</v>
      </c>
      <c r="B50">
        <v>2</v>
      </c>
      <c r="C50">
        <v>41</v>
      </c>
      <c r="D50">
        <v>8</v>
      </c>
      <c r="E50">
        <v>0</v>
      </c>
      <c r="F50">
        <v>1411</v>
      </c>
    </row>
    <row r="51" spans="1:6" ht="12.75" customHeight="1" x14ac:dyDescent="0.2">
      <c r="A51" t="s">
        <v>237</v>
      </c>
      <c r="B51">
        <v>2</v>
      </c>
      <c r="C51">
        <v>42</v>
      </c>
      <c r="D51">
        <v>0</v>
      </c>
      <c r="E51">
        <v>0</v>
      </c>
      <c r="F51">
        <v>1411</v>
      </c>
    </row>
    <row r="52" spans="1:6" ht="12.75" customHeight="1" x14ac:dyDescent="0.2">
      <c r="A52" t="s">
        <v>238</v>
      </c>
      <c r="B52">
        <v>2</v>
      </c>
      <c r="C52">
        <v>42</v>
      </c>
      <c r="D52">
        <v>1</v>
      </c>
      <c r="E52">
        <v>0</v>
      </c>
      <c r="F52">
        <v>1411</v>
      </c>
    </row>
    <row r="53" spans="1:6" ht="12.75" customHeight="1" x14ac:dyDescent="0.2">
      <c r="A53" t="s">
        <v>239</v>
      </c>
      <c r="B53">
        <v>2</v>
      </c>
      <c r="C53">
        <v>42</v>
      </c>
      <c r="D53">
        <v>2</v>
      </c>
      <c r="E53">
        <v>0</v>
      </c>
      <c r="F53">
        <v>1411</v>
      </c>
    </row>
    <row r="54" spans="1:6" ht="12.75" customHeight="1" x14ac:dyDescent="0.2">
      <c r="A54" t="s">
        <v>240</v>
      </c>
      <c r="B54">
        <v>2</v>
      </c>
      <c r="C54">
        <v>42</v>
      </c>
      <c r="D54">
        <v>3</v>
      </c>
      <c r="E54">
        <v>0</v>
      </c>
      <c r="F54">
        <v>1411</v>
      </c>
    </row>
    <row r="55" spans="1:6" ht="12.75" customHeight="1" x14ac:dyDescent="0.2">
      <c r="A55" t="s">
        <v>241</v>
      </c>
      <c r="B55">
        <v>2</v>
      </c>
      <c r="C55">
        <v>42</v>
      </c>
      <c r="D55">
        <v>4</v>
      </c>
      <c r="E55">
        <v>0</v>
      </c>
      <c r="F55">
        <v>1411</v>
      </c>
    </row>
    <row r="56" spans="1:6" ht="12.75" customHeight="1" x14ac:dyDescent="0.2">
      <c r="A56" t="s">
        <v>242</v>
      </c>
      <c r="B56">
        <v>2</v>
      </c>
      <c r="C56">
        <v>42</v>
      </c>
      <c r="D56">
        <v>5</v>
      </c>
      <c r="E56">
        <v>0</v>
      </c>
      <c r="F56">
        <v>1411</v>
      </c>
    </row>
    <row r="57" spans="1:6" ht="12.75" customHeight="1" x14ac:dyDescent="0.2">
      <c r="A57" t="s">
        <v>243</v>
      </c>
      <c r="B57">
        <v>2</v>
      </c>
      <c r="C57">
        <v>42</v>
      </c>
      <c r="D57">
        <v>6</v>
      </c>
      <c r="E57">
        <v>0</v>
      </c>
      <c r="F57">
        <v>1411</v>
      </c>
    </row>
    <row r="58" spans="1:6" ht="12.75" customHeight="1" x14ac:dyDescent="0.2">
      <c r="A58" t="s">
        <v>244</v>
      </c>
      <c r="B58">
        <v>2</v>
      </c>
      <c r="C58">
        <v>42</v>
      </c>
      <c r="D58">
        <v>8</v>
      </c>
      <c r="E58">
        <v>0</v>
      </c>
      <c r="F58">
        <v>1411</v>
      </c>
    </row>
    <row r="59" spans="1:6" ht="12.75" customHeight="1" x14ac:dyDescent="0.2">
      <c r="A59" t="s">
        <v>245</v>
      </c>
      <c r="B59">
        <v>2</v>
      </c>
      <c r="C59">
        <v>43</v>
      </c>
      <c r="D59">
        <v>0</v>
      </c>
      <c r="E59">
        <v>0</v>
      </c>
      <c r="F59">
        <v>1402</v>
      </c>
    </row>
    <row r="60" spans="1:6" ht="12.75" customHeight="1" x14ac:dyDescent="0.2">
      <c r="A60" t="s">
        <v>246</v>
      </c>
      <c r="B60">
        <v>2</v>
      </c>
      <c r="C60">
        <v>43</v>
      </c>
      <c r="D60">
        <v>1</v>
      </c>
      <c r="E60">
        <v>0</v>
      </c>
      <c r="F60">
        <v>1402</v>
      </c>
    </row>
    <row r="61" spans="1:6" ht="12.75" customHeight="1" x14ac:dyDescent="0.2">
      <c r="A61" t="s">
        <v>247</v>
      </c>
      <c r="B61">
        <v>2</v>
      </c>
      <c r="C61">
        <v>43</v>
      </c>
      <c r="D61">
        <v>2</v>
      </c>
      <c r="E61">
        <v>0</v>
      </c>
      <c r="F61">
        <v>1402</v>
      </c>
    </row>
    <row r="62" spans="1:6" ht="12.75" customHeight="1" x14ac:dyDescent="0.2">
      <c r="A62" t="s">
        <v>248</v>
      </c>
      <c r="B62">
        <v>2</v>
      </c>
      <c r="C62">
        <v>43</v>
      </c>
      <c r="D62">
        <v>3</v>
      </c>
      <c r="E62">
        <v>0</v>
      </c>
      <c r="F62">
        <v>1402</v>
      </c>
    </row>
    <row r="63" spans="1:6" ht="12.75" customHeight="1" x14ac:dyDescent="0.2">
      <c r="A63" t="s">
        <v>249</v>
      </c>
      <c r="B63">
        <v>2</v>
      </c>
      <c r="C63">
        <v>43</v>
      </c>
      <c r="D63">
        <v>4</v>
      </c>
      <c r="E63">
        <v>0</v>
      </c>
      <c r="F63">
        <v>1402</v>
      </c>
    </row>
    <row r="64" spans="1:6" ht="12.75" customHeight="1" x14ac:dyDescent="0.2">
      <c r="A64" t="s">
        <v>250</v>
      </c>
      <c r="B64">
        <v>2</v>
      </c>
      <c r="C64">
        <v>43</v>
      </c>
      <c r="D64">
        <v>6</v>
      </c>
      <c r="E64">
        <v>0</v>
      </c>
      <c r="F64">
        <v>1402</v>
      </c>
    </row>
    <row r="65" spans="1:6" ht="12.75" customHeight="1" x14ac:dyDescent="0.2">
      <c r="A65" t="s">
        <v>251</v>
      </c>
      <c r="B65">
        <v>2</v>
      </c>
      <c r="C65">
        <v>43</v>
      </c>
      <c r="D65">
        <v>7</v>
      </c>
      <c r="E65">
        <v>0</v>
      </c>
      <c r="F65">
        <v>1402</v>
      </c>
    </row>
    <row r="66" spans="1:6" ht="12.75" customHeight="1" x14ac:dyDescent="0.2">
      <c r="A66" t="s">
        <v>252</v>
      </c>
      <c r="B66">
        <v>2</v>
      </c>
      <c r="C66">
        <v>43</v>
      </c>
      <c r="D66">
        <v>8</v>
      </c>
      <c r="E66">
        <v>0</v>
      </c>
      <c r="F66">
        <v>1402</v>
      </c>
    </row>
    <row r="67" spans="1:6" ht="12.75" customHeight="1" x14ac:dyDescent="0.2">
      <c r="A67" t="s">
        <v>253</v>
      </c>
      <c r="B67">
        <v>2</v>
      </c>
      <c r="C67">
        <v>43</v>
      </c>
      <c r="D67">
        <v>9</v>
      </c>
      <c r="E67">
        <v>0</v>
      </c>
      <c r="F67">
        <v>1402</v>
      </c>
    </row>
    <row r="68" spans="1:6" ht="12.75" customHeight="1" x14ac:dyDescent="0.2">
      <c r="A68" t="s">
        <v>254</v>
      </c>
      <c r="B68">
        <v>2</v>
      </c>
      <c r="C68">
        <v>43</v>
      </c>
      <c r="D68">
        <v>10</v>
      </c>
      <c r="E68">
        <v>0</v>
      </c>
      <c r="F68">
        <v>1402</v>
      </c>
    </row>
    <row r="69" spans="1:6" ht="12.75" customHeight="1" x14ac:dyDescent="0.2">
      <c r="A69" t="s">
        <v>255</v>
      </c>
      <c r="B69">
        <v>2</v>
      </c>
      <c r="C69">
        <v>44</v>
      </c>
      <c r="D69">
        <v>0</v>
      </c>
      <c r="E69">
        <v>0</v>
      </c>
      <c r="F69">
        <v>1411</v>
      </c>
    </row>
    <row r="70" spans="1:6" ht="12.75" customHeight="1" x14ac:dyDescent="0.2">
      <c r="A70" t="s">
        <v>256</v>
      </c>
      <c r="B70">
        <v>2</v>
      </c>
      <c r="C70">
        <v>44</v>
      </c>
      <c r="D70">
        <v>1</v>
      </c>
      <c r="E70">
        <v>0</v>
      </c>
      <c r="F70">
        <v>1411</v>
      </c>
    </row>
    <row r="71" spans="1:6" ht="12.75" customHeight="1" x14ac:dyDescent="0.2">
      <c r="A71" t="s">
        <v>257</v>
      </c>
      <c r="B71">
        <v>2</v>
      </c>
      <c r="C71">
        <v>44</v>
      </c>
      <c r="D71">
        <v>2</v>
      </c>
      <c r="E71">
        <v>0</v>
      </c>
      <c r="F71">
        <v>1411</v>
      </c>
    </row>
    <row r="72" spans="1:6" ht="12.75" customHeight="1" x14ac:dyDescent="0.2">
      <c r="A72" t="s">
        <v>258</v>
      </c>
      <c r="B72">
        <v>2</v>
      </c>
      <c r="C72">
        <v>44</v>
      </c>
      <c r="D72">
        <v>3</v>
      </c>
      <c r="E72">
        <v>0</v>
      </c>
      <c r="F72">
        <v>1411</v>
      </c>
    </row>
    <row r="73" spans="1:6" ht="12.75" customHeight="1" x14ac:dyDescent="0.2">
      <c r="A73" t="s">
        <v>259</v>
      </c>
      <c r="B73">
        <v>2</v>
      </c>
      <c r="C73">
        <v>44</v>
      </c>
      <c r="D73">
        <v>4</v>
      </c>
      <c r="E73">
        <v>0</v>
      </c>
      <c r="F73">
        <v>1411</v>
      </c>
    </row>
    <row r="74" spans="1:6" ht="12.75" customHeight="1" x14ac:dyDescent="0.2">
      <c r="A74" t="s">
        <v>260</v>
      </c>
      <c r="B74">
        <v>2</v>
      </c>
      <c r="C74">
        <v>44</v>
      </c>
      <c r="D74">
        <v>5</v>
      </c>
      <c r="E74">
        <v>0</v>
      </c>
      <c r="F74">
        <v>1411</v>
      </c>
    </row>
    <row r="75" spans="1:6" ht="12.75" customHeight="1" x14ac:dyDescent="0.2">
      <c r="A75" t="s">
        <v>261</v>
      </c>
      <c r="B75">
        <v>2</v>
      </c>
      <c r="C75">
        <v>44</v>
      </c>
      <c r="D75">
        <v>6</v>
      </c>
      <c r="E75">
        <v>0</v>
      </c>
      <c r="F75">
        <v>1411</v>
      </c>
    </row>
    <row r="76" spans="1:6" ht="12.75" customHeight="1" x14ac:dyDescent="0.2">
      <c r="A76" t="s">
        <v>262</v>
      </c>
      <c r="B76">
        <v>2</v>
      </c>
      <c r="C76">
        <v>44</v>
      </c>
      <c r="D76">
        <v>8</v>
      </c>
      <c r="E76">
        <v>0</v>
      </c>
      <c r="F76">
        <v>1411</v>
      </c>
    </row>
    <row r="77" spans="1:6" ht="12.75" customHeight="1" x14ac:dyDescent="0.2">
      <c r="A77" t="s">
        <v>263</v>
      </c>
      <c r="B77">
        <v>2</v>
      </c>
      <c r="C77">
        <v>45</v>
      </c>
      <c r="D77">
        <v>0</v>
      </c>
      <c r="E77">
        <v>0</v>
      </c>
      <c r="F77">
        <v>1411</v>
      </c>
    </row>
    <row r="78" spans="1:6" ht="12.75" customHeight="1" x14ac:dyDescent="0.2">
      <c r="A78" t="s">
        <v>264</v>
      </c>
      <c r="B78">
        <v>2</v>
      </c>
      <c r="C78">
        <v>45</v>
      </c>
      <c r="D78">
        <v>1</v>
      </c>
      <c r="E78">
        <v>0</v>
      </c>
      <c r="F78">
        <v>1411</v>
      </c>
    </row>
    <row r="79" spans="1:6" ht="12.75" customHeight="1" x14ac:dyDescent="0.2">
      <c r="A79" t="s">
        <v>265</v>
      </c>
      <c r="B79">
        <v>2</v>
      </c>
      <c r="C79">
        <v>45</v>
      </c>
      <c r="D79">
        <v>2</v>
      </c>
      <c r="E79">
        <v>0</v>
      </c>
      <c r="F79">
        <v>1411</v>
      </c>
    </row>
    <row r="80" spans="1:6" ht="12.75" customHeight="1" x14ac:dyDescent="0.2">
      <c r="A80" t="s">
        <v>266</v>
      </c>
      <c r="B80">
        <v>2</v>
      </c>
      <c r="C80">
        <v>45</v>
      </c>
      <c r="D80">
        <v>3</v>
      </c>
      <c r="E80">
        <v>0</v>
      </c>
      <c r="F80">
        <v>1411</v>
      </c>
    </row>
    <row r="81" spans="1:6" ht="12.75" customHeight="1" x14ac:dyDescent="0.2">
      <c r="A81" t="s">
        <v>267</v>
      </c>
      <c r="B81">
        <v>2</v>
      </c>
      <c r="C81">
        <v>45</v>
      </c>
      <c r="D81">
        <v>4</v>
      </c>
      <c r="E81">
        <v>0</v>
      </c>
      <c r="F81">
        <v>1411</v>
      </c>
    </row>
    <row r="82" spans="1:6" ht="12.75" customHeight="1" x14ac:dyDescent="0.2">
      <c r="A82" t="s">
        <v>268</v>
      </c>
      <c r="B82">
        <v>2</v>
      </c>
      <c r="C82">
        <v>45</v>
      </c>
      <c r="D82">
        <v>5</v>
      </c>
      <c r="E82">
        <v>0</v>
      </c>
      <c r="F82">
        <v>1411</v>
      </c>
    </row>
    <row r="83" spans="1:6" ht="12.75" customHeight="1" x14ac:dyDescent="0.2">
      <c r="A83" t="s">
        <v>269</v>
      </c>
      <c r="B83">
        <v>2</v>
      </c>
      <c r="C83">
        <v>45</v>
      </c>
      <c r="D83">
        <v>6</v>
      </c>
      <c r="E83">
        <v>0</v>
      </c>
      <c r="F83">
        <v>1411</v>
      </c>
    </row>
    <row r="84" spans="1:6" ht="12.75" customHeight="1" x14ac:dyDescent="0.2">
      <c r="A84" t="s">
        <v>270</v>
      </c>
      <c r="B84">
        <v>2</v>
      </c>
      <c r="C84">
        <v>45</v>
      </c>
      <c r="D84">
        <v>8</v>
      </c>
      <c r="E84">
        <v>0</v>
      </c>
      <c r="F84">
        <v>1411</v>
      </c>
    </row>
    <row r="85" spans="1:6" ht="12.75" customHeight="1" x14ac:dyDescent="0.2">
      <c r="A85" t="s">
        <v>271</v>
      </c>
      <c r="B85">
        <v>2</v>
      </c>
      <c r="C85">
        <v>47</v>
      </c>
      <c r="D85">
        <v>0</v>
      </c>
      <c r="E85">
        <v>0</v>
      </c>
      <c r="F85">
        <v>1411</v>
      </c>
    </row>
    <row r="86" spans="1:6" ht="12.75" customHeight="1" x14ac:dyDescent="0.2">
      <c r="A86" t="s">
        <v>272</v>
      </c>
      <c r="B86">
        <v>2</v>
      </c>
      <c r="C86">
        <v>47</v>
      </c>
      <c r="D86">
        <v>1</v>
      </c>
      <c r="E86">
        <v>0</v>
      </c>
      <c r="F86">
        <v>1411</v>
      </c>
    </row>
    <row r="87" spans="1:6" ht="12.75" customHeight="1" x14ac:dyDescent="0.2">
      <c r="A87" t="s">
        <v>273</v>
      </c>
      <c r="B87">
        <v>2</v>
      </c>
      <c r="C87">
        <v>47</v>
      </c>
      <c r="D87">
        <v>2</v>
      </c>
      <c r="E87">
        <v>0</v>
      </c>
      <c r="F87">
        <v>1411</v>
      </c>
    </row>
    <row r="88" spans="1:6" ht="12.75" customHeight="1" x14ac:dyDescent="0.2">
      <c r="A88" t="s">
        <v>274</v>
      </c>
      <c r="B88">
        <v>2</v>
      </c>
      <c r="C88">
        <v>47</v>
      </c>
      <c r="D88">
        <v>3</v>
      </c>
      <c r="E88">
        <v>0</v>
      </c>
      <c r="F88">
        <v>1411</v>
      </c>
    </row>
    <row r="89" spans="1:6" ht="12.75" customHeight="1" x14ac:dyDescent="0.2">
      <c r="A89" t="s">
        <v>275</v>
      </c>
      <c r="B89">
        <v>2</v>
      </c>
      <c r="C89">
        <v>47</v>
      </c>
      <c r="D89">
        <v>4</v>
      </c>
      <c r="E89">
        <v>0</v>
      </c>
      <c r="F89">
        <v>1411</v>
      </c>
    </row>
    <row r="90" spans="1:6" ht="12.75" customHeight="1" x14ac:dyDescent="0.2">
      <c r="A90" t="s">
        <v>276</v>
      </c>
      <c r="B90">
        <v>2</v>
      </c>
      <c r="C90">
        <v>47</v>
      </c>
      <c r="D90">
        <v>5</v>
      </c>
      <c r="E90">
        <v>0</v>
      </c>
      <c r="F90">
        <v>1411</v>
      </c>
    </row>
    <row r="91" spans="1:6" ht="12.75" customHeight="1" x14ac:dyDescent="0.2">
      <c r="A91" t="s">
        <v>277</v>
      </c>
      <c r="B91">
        <v>2</v>
      </c>
      <c r="C91">
        <v>47</v>
      </c>
      <c r="D91">
        <v>6</v>
      </c>
      <c r="E91">
        <v>0</v>
      </c>
      <c r="F91">
        <v>1411</v>
      </c>
    </row>
    <row r="92" spans="1:6" ht="12.75" customHeight="1" x14ac:dyDescent="0.2">
      <c r="A92" t="s">
        <v>278</v>
      </c>
      <c r="B92">
        <v>2</v>
      </c>
      <c r="C92">
        <v>47</v>
      </c>
      <c r="D92">
        <v>8</v>
      </c>
      <c r="E92">
        <v>0</v>
      </c>
      <c r="F92">
        <v>1411</v>
      </c>
    </row>
    <row r="93" spans="1:6" ht="12.75" customHeight="1" x14ac:dyDescent="0.2">
      <c r="A93" t="s">
        <v>279</v>
      </c>
      <c r="B93">
        <v>2</v>
      </c>
      <c r="C93">
        <v>56</v>
      </c>
      <c r="D93">
        <v>0</v>
      </c>
      <c r="E93">
        <v>0</v>
      </c>
      <c r="F93">
        <v>1402</v>
      </c>
    </row>
    <row r="94" spans="1:6" ht="12.75" customHeight="1" x14ac:dyDescent="0.2">
      <c r="A94" t="s">
        <v>280</v>
      </c>
      <c r="B94">
        <v>2</v>
      </c>
      <c r="C94">
        <v>56</v>
      </c>
      <c r="D94">
        <v>1</v>
      </c>
      <c r="E94">
        <v>0</v>
      </c>
      <c r="F94">
        <v>1402</v>
      </c>
    </row>
    <row r="95" spans="1:6" ht="12.75" customHeight="1" x14ac:dyDescent="0.2">
      <c r="A95" t="s">
        <v>281</v>
      </c>
      <c r="B95">
        <v>2</v>
      </c>
      <c r="C95">
        <v>56</v>
      </c>
      <c r="D95">
        <v>2</v>
      </c>
      <c r="E95">
        <v>0</v>
      </c>
      <c r="F95">
        <v>1402</v>
      </c>
    </row>
    <row r="96" spans="1:6" ht="12.75" customHeight="1" x14ac:dyDescent="0.2">
      <c r="A96" t="s">
        <v>282</v>
      </c>
      <c r="B96">
        <v>2</v>
      </c>
      <c r="C96">
        <v>56</v>
      </c>
      <c r="D96">
        <v>3</v>
      </c>
      <c r="E96">
        <v>0</v>
      </c>
      <c r="F96">
        <v>1402</v>
      </c>
    </row>
    <row r="97" spans="1:6" ht="12.75" customHeight="1" x14ac:dyDescent="0.2">
      <c r="A97" t="s">
        <v>283</v>
      </c>
      <c r="B97">
        <v>2</v>
      </c>
      <c r="C97">
        <v>56</v>
      </c>
      <c r="D97">
        <v>4</v>
      </c>
      <c r="E97">
        <v>0</v>
      </c>
      <c r="F97">
        <v>1402</v>
      </c>
    </row>
    <row r="98" spans="1:6" ht="12.75" customHeight="1" x14ac:dyDescent="0.2">
      <c r="A98" t="s">
        <v>284</v>
      </c>
      <c r="B98">
        <v>2</v>
      </c>
      <c r="C98">
        <v>56</v>
      </c>
      <c r="D98">
        <v>6</v>
      </c>
      <c r="E98">
        <v>0</v>
      </c>
      <c r="F98">
        <v>1402</v>
      </c>
    </row>
    <row r="99" spans="1:6" ht="12.75" customHeight="1" x14ac:dyDescent="0.2">
      <c r="A99" t="s">
        <v>285</v>
      </c>
      <c r="B99">
        <v>2</v>
      </c>
      <c r="C99">
        <v>56</v>
      </c>
      <c r="D99">
        <v>7</v>
      </c>
      <c r="E99">
        <v>0</v>
      </c>
      <c r="F99">
        <v>1402</v>
      </c>
    </row>
    <row r="100" spans="1:6" ht="12.75" customHeight="1" x14ac:dyDescent="0.2">
      <c r="A100" t="s">
        <v>286</v>
      </c>
      <c r="B100">
        <v>2</v>
      </c>
      <c r="C100">
        <v>56</v>
      </c>
      <c r="D100">
        <v>8</v>
      </c>
      <c r="E100">
        <v>0</v>
      </c>
      <c r="F100">
        <v>1402</v>
      </c>
    </row>
    <row r="101" spans="1:6" ht="12.75" customHeight="1" x14ac:dyDescent="0.2">
      <c r="A101" t="s">
        <v>287</v>
      </c>
      <c r="B101">
        <v>2</v>
      </c>
      <c r="C101">
        <v>56</v>
      </c>
      <c r="D101">
        <v>9</v>
      </c>
      <c r="E101">
        <v>0</v>
      </c>
      <c r="F101">
        <v>1402</v>
      </c>
    </row>
    <row r="102" spans="1:6" ht="12.75" customHeight="1" x14ac:dyDescent="0.2">
      <c r="A102" t="s">
        <v>288</v>
      </c>
      <c r="B102">
        <v>2</v>
      </c>
      <c r="C102">
        <v>56</v>
      </c>
      <c r="D102">
        <v>10</v>
      </c>
      <c r="E102">
        <v>0</v>
      </c>
      <c r="F102">
        <v>1402</v>
      </c>
    </row>
    <row r="103" spans="1:6" ht="12.75" customHeight="1" x14ac:dyDescent="0.2">
      <c r="A103" t="s">
        <v>289</v>
      </c>
      <c r="B103">
        <v>2</v>
      </c>
      <c r="C103">
        <v>68</v>
      </c>
      <c r="D103">
        <v>0</v>
      </c>
      <c r="E103">
        <v>0</v>
      </c>
      <c r="F103">
        <v>1411</v>
      </c>
    </row>
    <row r="104" spans="1:6" ht="12.75" customHeight="1" x14ac:dyDescent="0.2">
      <c r="A104" t="s">
        <v>290</v>
      </c>
      <c r="B104">
        <v>2</v>
      </c>
      <c r="C104">
        <v>68</v>
      </c>
      <c r="D104">
        <v>1</v>
      </c>
      <c r="E104">
        <v>0</v>
      </c>
      <c r="F104">
        <v>1411</v>
      </c>
    </row>
    <row r="105" spans="1:6" ht="12.75" customHeight="1" x14ac:dyDescent="0.2">
      <c r="A105" t="s">
        <v>291</v>
      </c>
      <c r="B105">
        <v>2</v>
      </c>
      <c r="C105">
        <v>68</v>
      </c>
      <c r="D105">
        <v>2</v>
      </c>
      <c r="E105">
        <v>0</v>
      </c>
      <c r="F105">
        <v>1411</v>
      </c>
    </row>
    <row r="106" spans="1:6" ht="12.75" customHeight="1" x14ac:dyDescent="0.2">
      <c r="A106" t="s">
        <v>292</v>
      </c>
      <c r="B106">
        <v>2</v>
      </c>
      <c r="C106">
        <v>68</v>
      </c>
      <c r="D106">
        <v>3</v>
      </c>
      <c r="E106">
        <v>0</v>
      </c>
      <c r="F106">
        <v>1411</v>
      </c>
    </row>
    <row r="107" spans="1:6" ht="12.75" customHeight="1" x14ac:dyDescent="0.2">
      <c r="A107" t="s">
        <v>293</v>
      </c>
      <c r="B107">
        <v>2</v>
      </c>
      <c r="C107">
        <v>68</v>
      </c>
      <c r="D107">
        <v>4</v>
      </c>
      <c r="E107">
        <v>0</v>
      </c>
      <c r="F107">
        <v>1411</v>
      </c>
    </row>
    <row r="108" spans="1:6" ht="12.75" customHeight="1" x14ac:dyDescent="0.2">
      <c r="A108" t="s">
        <v>294</v>
      </c>
      <c r="B108">
        <v>2</v>
      </c>
      <c r="C108">
        <v>68</v>
      </c>
      <c r="D108">
        <v>5</v>
      </c>
      <c r="E108">
        <v>0</v>
      </c>
      <c r="F108">
        <v>1411</v>
      </c>
    </row>
    <row r="109" spans="1:6" ht="12.75" customHeight="1" x14ac:dyDescent="0.2">
      <c r="A109" t="s">
        <v>295</v>
      </c>
      <c r="B109">
        <v>2</v>
      </c>
      <c r="C109">
        <v>68</v>
      </c>
      <c r="D109">
        <v>6</v>
      </c>
      <c r="E109">
        <v>0</v>
      </c>
      <c r="F109">
        <v>1411</v>
      </c>
    </row>
    <row r="110" spans="1:6" ht="12.75" customHeight="1" x14ac:dyDescent="0.2">
      <c r="A110" t="s">
        <v>296</v>
      </c>
      <c r="B110">
        <v>2</v>
      </c>
      <c r="C110">
        <v>68</v>
      </c>
      <c r="D110">
        <v>8</v>
      </c>
      <c r="E110">
        <v>0</v>
      </c>
      <c r="F110">
        <v>1411</v>
      </c>
    </row>
    <row r="111" spans="1:6" ht="12.75" customHeight="1" x14ac:dyDescent="0.2">
      <c r="A111" t="s">
        <v>297</v>
      </c>
      <c r="B111">
        <v>2</v>
      </c>
      <c r="C111">
        <v>61</v>
      </c>
      <c r="D111">
        <v>0</v>
      </c>
      <c r="E111">
        <v>0</v>
      </c>
      <c r="F111">
        <v>1402</v>
      </c>
    </row>
    <row r="112" spans="1:6" ht="12.75" customHeight="1" x14ac:dyDescent="0.2">
      <c r="A112" t="s">
        <v>298</v>
      </c>
      <c r="B112">
        <v>2</v>
      </c>
      <c r="C112">
        <v>61</v>
      </c>
      <c r="D112">
        <v>1</v>
      </c>
      <c r="E112">
        <v>0</v>
      </c>
      <c r="F112">
        <v>1402</v>
      </c>
    </row>
    <row r="113" spans="1:6" ht="12.75" customHeight="1" x14ac:dyDescent="0.2">
      <c r="A113" t="s">
        <v>299</v>
      </c>
      <c r="B113">
        <v>2</v>
      </c>
      <c r="C113">
        <v>61</v>
      </c>
      <c r="D113">
        <v>2</v>
      </c>
      <c r="E113">
        <v>0</v>
      </c>
      <c r="F113">
        <v>1402</v>
      </c>
    </row>
    <row r="114" spans="1:6" ht="12.75" customHeight="1" x14ac:dyDescent="0.2">
      <c r="A114" t="s">
        <v>300</v>
      </c>
      <c r="B114">
        <v>2</v>
      </c>
      <c r="C114">
        <v>61</v>
      </c>
      <c r="D114">
        <v>3</v>
      </c>
      <c r="E114">
        <v>0</v>
      </c>
      <c r="F114">
        <v>1402</v>
      </c>
    </row>
    <row r="115" spans="1:6" ht="12.75" customHeight="1" x14ac:dyDescent="0.2">
      <c r="A115" t="s">
        <v>301</v>
      </c>
      <c r="B115">
        <v>2</v>
      </c>
      <c r="C115">
        <v>61</v>
      </c>
      <c r="D115">
        <v>4</v>
      </c>
      <c r="E115">
        <v>0</v>
      </c>
      <c r="F115">
        <v>1402</v>
      </c>
    </row>
    <row r="116" spans="1:6" ht="12.75" customHeight="1" x14ac:dyDescent="0.2">
      <c r="A116" t="s">
        <v>302</v>
      </c>
      <c r="B116">
        <v>2</v>
      </c>
      <c r="C116">
        <v>61</v>
      </c>
      <c r="D116">
        <v>6</v>
      </c>
      <c r="E116">
        <v>0</v>
      </c>
      <c r="F116">
        <v>1402</v>
      </c>
    </row>
    <row r="117" spans="1:6" ht="12.75" customHeight="1" x14ac:dyDescent="0.2">
      <c r="A117" t="s">
        <v>303</v>
      </c>
      <c r="B117">
        <v>2</v>
      </c>
      <c r="C117">
        <v>61</v>
      </c>
      <c r="D117">
        <v>7</v>
      </c>
      <c r="E117">
        <v>0</v>
      </c>
      <c r="F117">
        <v>1402</v>
      </c>
    </row>
    <row r="118" spans="1:6" ht="12.75" customHeight="1" x14ac:dyDescent="0.2">
      <c r="A118" t="s">
        <v>304</v>
      </c>
      <c r="B118">
        <v>2</v>
      </c>
      <c r="C118">
        <v>61</v>
      </c>
      <c r="D118">
        <v>8</v>
      </c>
      <c r="E118">
        <v>0</v>
      </c>
      <c r="F118">
        <v>1402</v>
      </c>
    </row>
    <row r="119" spans="1:6" ht="12.75" customHeight="1" x14ac:dyDescent="0.2">
      <c r="A119" t="s">
        <v>305</v>
      </c>
      <c r="B119">
        <v>2</v>
      </c>
      <c r="C119">
        <v>61</v>
      </c>
      <c r="D119">
        <v>9</v>
      </c>
      <c r="E119">
        <v>0</v>
      </c>
      <c r="F119">
        <v>1402</v>
      </c>
    </row>
    <row r="120" spans="1:6" ht="12.75" customHeight="1" x14ac:dyDescent="0.2">
      <c r="A120" t="s">
        <v>306</v>
      </c>
      <c r="B120">
        <v>2</v>
      </c>
      <c r="C120">
        <v>61</v>
      </c>
      <c r="D120">
        <v>10</v>
      </c>
      <c r="E120">
        <v>0</v>
      </c>
      <c r="F120">
        <v>1402</v>
      </c>
    </row>
    <row r="121" spans="1:6" ht="12.75" customHeight="1" x14ac:dyDescent="0.2">
      <c r="A121" t="s">
        <v>307</v>
      </c>
      <c r="B121">
        <v>2</v>
      </c>
      <c r="C121">
        <v>66</v>
      </c>
      <c r="D121">
        <v>0</v>
      </c>
      <c r="E121">
        <v>0</v>
      </c>
      <c r="F121">
        <v>1411</v>
      </c>
    </row>
    <row r="122" spans="1:6" ht="12.75" customHeight="1" x14ac:dyDescent="0.2">
      <c r="A122" t="s">
        <v>308</v>
      </c>
      <c r="B122">
        <v>2</v>
      </c>
      <c r="C122">
        <v>66</v>
      </c>
      <c r="D122">
        <v>1</v>
      </c>
      <c r="E122">
        <v>0</v>
      </c>
      <c r="F122">
        <v>1411</v>
      </c>
    </row>
    <row r="123" spans="1:6" ht="12.75" customHeight="1" x14ac:dyDescent="0.2">
      <c r="A123" t="s">
        <v>309</v>
      </c>
      <c r="B123">
        <v>2</v>
      </c>
      <c r="C123">
        <v>66</v>
      </c>
      <c r="D123">
        <v>2</v>
      </c>
      <c r="E123">
        <v>0</v>
      </c>
      <c r="F123">
        <v>1411</v>
      </c>
    </row>
    <row r="124" spans="1:6" ht="12.75" customHeight="1" x14ac:dyDescent="0.2">
      <c r="A124" t="s">
        <v>310</v>
      </c>
      <c r="B124">
        <v>2</v>
      </c>
      <c r="C124">
        <v>66</v>
      </c>
      <c r="D124">
        <v>3</v>
      </c>
      <c r="E124">
        <v>0</v>
      </c>
      <c r="F124">
        <v>1411</v>
      </c>
    </row>
    <row r="125" spans="1:6" ht="12.75" customHeight="1" x14ac:dyDescent="0.2">
      <c r="A125" t="s">
        <v>311</v>
      </c>
      <c r="B125">
        <v>2</v>
      </c>
      <c r="C125">
        <v>66</v>
      </c>
      <c r="D125">
        <v>4</v>
      </c>
      <c r="E125">
        <v>0</v>
      </c>
      <c r="F125">
        <v>1411</v>
      </c>
    </row>
    <row r="126" spans="1:6" ht="12.75" customHeight="1" x14ac:dyDescent="0.2">
      <c r="A126" t="s">
        <v>312</v>
      </c>
      <c r="B126">
        <v>2</v>
      </c>
      <c r="C126">
        <v>66</v>
      </c>
      <c r="D126">
        <v>5</v>
      </c>
      <c r="E126">
        <v>0</v>
      </c>
      <c r="F126">
        <v>1411</v>
      </c>
    </row>
    <row r="127" spans="1:6" ht="12.75" customHeight="1" x14ac:dyDescent="0.2">
      <c r="A127" t="s">
        <v>313</v>
      </c>
      <c r="B127">
        <v>2</v>
      </c>
      <c r="C127">
        <v>66</v>
      </c>
      <c r="D127">
        <v>6</v>
      </c>
      <c r="E127">
        <v>0</v>
      </c>
      <c r="F127">
        <v>1411</v>
      </c>
    </row>
    <row r="128" spans="1:6" ht="12.75" customHeight="1" x14ac:dyDescent="0.2">
      <c r="A128" t="s">
        <v>314</v>
      </c>
      <c r="B128">
        <v>2</v>
      </c>
      <c r="C128">
        <v>66</v>
      </c>
      <c r="D128">
        <v>8</v>
      </c>
      <c r="E128">
        <v>0</v>
      </c>
      <c r="F128">
        <v>1411</v>
      </c>
    </row>
    <row r="129" spans="1:6" ht="12.75" customHeight="1" x14ac:dyDescent="0.2">
      <c r="A129" t="s">
        <v>315</v>
      </c>
      <c r="B129">
        <v>2</v>
      </c>
      <c r="C129">
        <v>48</v>
      </c>
      <c r="D129">
        <v>0</v>
      </c>
      <c r="E129">
        <v>0</v>
      </c>
      <c r="F129">
        <v>1402</v>
      </c>
    </row>
    <row r="130" spans="1:6" ht="12.75" customHeight="1" x14ac:dyDescent="0.2">
      <c r="A130" t="s">
        <v>316</v>
      </c>
      <c r="B130">
        <v>2</v>
      </c>
      <c r="C130">
        <v>48</v>
      </c>
      <c r="D130">
        <v>1</v>
      </c>
      <c r="E130">
        <v>0</v>
      </c>
      <c r="F130">
        <v>1402</v>
      </c>
    </row>
    <row r="131" spans="1:6" ht="12.75" customHeight="1" x14ac:dyDescent="0.2">
      <c r="A131" t="s">
        <v>317</v>
      </c>
      <c r="B131">
        <v>2</v>
      </c>
      <c r="C131">
        <v>48</v>
      </c>
      <c r="D131">
        <v>2</v>
      </c>
      <c r="E131">
        <v>0</v>
      </c>
      <c r="F131">
        <v>1402</v>
      </c>
    </row>
    <row r="132" spans="1:6" ht="12.75" customHeight="1" x14ac:dyDescent="0.2">
      <c r="A132" t="s">
        <v>318</v>
      </c>
      <c r="B132">
        <v>2</v>
      </c>
      <c r="C132">
        <v>48</v>
      </c>
      <c r="D132">
        <v>3</v>
      </c>
      <c r="E132">
        <v>0</v>
      </c>
      <c r="F132">
        <v>1402</v>
      </c>
    </row>
    <row r="133" spans="1:6" ht="12.75" customHeight="1" x14ac:dyDescent="0.2">
      <c r="A133" t="s">
        <v>319</v>
      </c>
      <c r="B133">
        <v>2</v>
      </c>
      <c r="C133">
        <v>48</v>
      </c>
      <c r="D133">
        <v>4</v>
      </c>
      <c r="E133">
        <v>0</v>
      </c>
      <c r="F133">
        <v>1402</v>
      </c>
    </row>
    <row r="134" spans="1:6" ht="12.75" customHeight="1" x14ac:dyDescent="0.2">
      <c r="A134" t="s">
        <v>320</v>
      </c>
      <c r="B134">
        <v>2</v>
      </c>
      <c r="C134">
        <v>48</v>
      </c>
      <c r="D134">
        <v>6</v>
      </c>
      <c r="E134">
        <v>0</v>
      </c>
      <c r="F134">
        <v>1402</v>
      </c>
    </row>
    <row r="135" spans="1:6" ht="12.75" customHeight="1" x14ac:dyDescent="0.2">
      <c r="A135" t="s">
        <v>321</v>
      </c>
      <c r="B135">
        <v>2</v>
      </c>
      <c r="C135">
        <v>48</v>
      </c>
      <c r="D135">
        <v>7</v>
      </c>
      <c r="E135">
        <v>0</v>
      </c>
      <c r="F135">
        <v>1402</v>
      </c>
    </row>
    <row r="136" spans="1:6" ht="12.75" customHeight="1" x14ac:dyDescent="0.2">
      <c r="A136" t="s">
        <v>322</v>
      </c>
      <c r="B136">
        <v>2</v>
      </c>
      <c r="C136">
        <v>48</v>
      </c>
      <c r="D136">
        <v>8</v>
      </c>
      <c r="E136">
        <v>0</v>
      </c>
      <c r="F136">
        <v>1402</v>
      </c>
    </row>
    <row r="137" spans="1:6" ht="12.75" customHeight="1" x14ac:dyDescent="0.2">
      <c r="A137" t="s">
        <v>323</v>
      </c>
      <c r="B137">
        <v>2</v>
      </c>
      <c r="C137">
        <v>48</v>
      </c>
      <c r="D137">
        <v>9</v>
      </c>
      <c r="E137">
        <v>0</v>
      </c>
      <c r="F137">
        <v>1402</v>
      </c>
    </row>
    <row r="138" spans="1:6" ht="12.75" customHeight="1" x14ac:dyDescent="0.2">
      <c r="A138" t="s">
        <v>324</v>
      </c>
      <c r="B138">
        <v>2</v>
      </c>
      <c r="C138">
        <v>48</v>
      </c>
      <c r="D138">
        <v>10</v>
      </c>
      <c r="E138">
        <v>0</v>
      </c>
      <c r="F138">
        <v>1402</v>
      </c>
    </row>
    <row r="139" spans="1:6" ht="12.75" customHeight="1" x14ac:dyDescent="0.2">
      <c r="A139" t="s">
        <v>325</v>
      </c>
      <c r="B139">
        <v>2</v>
      </c>
      <c r="C139">
        <v>49</v>
      </c>
      <c r="D139">
        <v>0</v>
      </c>
      <c r="E139">
        <v>0</v>
      </c>
      <c r="F139">
        <v>1411</v>
      </c>
    </row>
    <row r="140" spans="1:6" ht="12.75" customHeight="1" x14ac:dyDescent="0.2">
      <c r="A140" t="s">
        <v>326</v>
      </c>
      <c r="B140">
        <v>2</v>
      </c>
      <c r="C140">
        <v>49</v>
      </c>
      <c r="D140">
        <v>1</v>
      </c>
      <c r="E140">
        <v>0</v>
      </c>
      <c r="F140">
        <v>1411</v>
      </c>
    </row>
    <row r="141" spans="1:6" ht="12.75" customHeight="1" x14ac:dyDescent="0.2">
      <c r="A141" t="s">
        <v>327</v>
      </c>
      <c r="B141">
        <v>2</v>
      </c>
      <c r="C141">
        <v>49</v>
      </c>
      <c r="D141">
        <v>2</v>
      </c>
      <c r="E141">
        <v>0</v>
      </c>
      <c r="F141">
        <v>1411</v>
      </c>
    </row>
    <row r="142" spans="1:6" ht="12.75" customHeight="1" x14ac:dyDescent="0.2">
      <c r="A142" t="s">
        <v>328</v>
      </c>
      <c r="B142">
        <v>2</v>
      </c>
      <c r="C142">
        <v>49</v>
      </c>
      <c r="D142">
        <v>3</v>
      </c>
      <c r="E142">
        <v>0</v>
      </c>
      <c r="F142">
        <v>1411</v>
      </c>
    </row>
    <row r="143" spans="1:6" ht="12.75" customHeight="1" x14ac:dyDescent="0.2">
      <c r="A143" t="s">
        <v>329</v>
      </c>
      <c r="B143">
        <v>2</v>
      </c>
      <c r="C143">
        <v>49</v>
      </c>
      <c r="D143">
        <v>4</v>
      </c>
      <c r="E143">
        <v>0</v>
      </c>
      <c r="F143">
        <v>1411</v>
      </c>
    </row>
    <row r="144" spans="1:6" ht="12.75" customHeight="1" x14ac:dyDescent="0.2">
      <c r="A144" t="s">
        <v>330</v>
      </c>
      <c r="B144">
        <v>2</v>
      </c>
      <c r="C144">
        <v>49</v>
      </c>
      <c r="D144">
        <v>5</v>
      </c>
      <c r="E144">
        <v>0</v>
      </c>
      <c r="F144">
        <v>1411</v>
      </c>
    </row>
    <row r="145" spans="1:6" ht="12.75" customHeight="1" x14ac:dyDescent="0.2">
      <c r="A145" t="s">
        <v>331</v>
      </c>
      <c r="B145">
        <v>2</v>
      </c>
      <c r="C145">
        <v>49</v>
      </c>
      <c r="D145">
        <v>6</v>
      </c>
      <c r="E145">
        <v>0</v>
      </c>
      <c r="F145">
        <v>1411</v>
      </c>
    </row>
    <row r="146" spans="1:6" ht="12.75" customHeight="1" x14ac:dyDescent="0.2">
      <c r="A146" t="s">
        <v>332</v>
      </c>
      <c r="B146">
        <v>2</v>
      </c>
      <c r="C146">
        <v>49</v>
      </c>
      <c r="D146">
        <v>8</v>
      </c>
      <c r="E146">
        <v>0</v>
      </c>
      <c r="F146">
        <v>1411</v>
      </c>
    </row>
    <row r="147" spans="1:6" ht="12.75" customHeight="1" x14ac:dyDescent="0.2">
      <c r="A147" t="s">
        <v>333</v>
      </c>
      <c r="B147">
        <v>2</v>
      </c>
      <c r="C147">
        <v>50</v>
      </c>
      <c r="D147">
        <v>0</v>
      </c>
      <c r="E147">
        <v>0</v>
      </c>
      <c r="F147">
        <v>1411</v>
      </c>
    </row>
    <row r="148" spans="1:6" ht="12.75" customHeight="1" x14ac:dyDescent="0.2">
      <c r="A148" t="s">
        <v>334</v>
      </c>
      <c r="B148">
        <v>2</v>
      </c>
      <c r="C148">
        <v>50</v>
      </c>
      <c r="D148">
        <v>1</v>
      </c>
      <c r="E148">
        <v>0</v>
      </c>
      <c r="F148">
        <v>1411</v>
      </c>
    </row>
    <row r="149" spans="1:6" ht="12.75" customHeight="1" x14ac:dyDescent="0.2">
      <c r="A149" t="s">
        <v>335</v>
      </c>
      <c r="B149">
        <v>2</v>
      </c>
      <c r="C149">
        <v>50</v>
      </c>
      <c r="D149">
        <v>2</v>
      </c>
      <c r="E149">
        <v>0</v>
      </c>
      <c r="F149">
        <v>1411</v>
      </c>
    </row>
    <row r="150" spans="1:6" ht="12.75" customHeight="1" x14ac:dyDescent="0.2">
      <c r="A150" t="s">
        <v>336</v>
      </c>
      <c r="B150">
        <v>2</v>
      </c>
      <c r="C150">
        <v>50</v>
      </c>
      <c r="D150">
        <v>3</v>
      </c>
      <c r="E150">
        <v>0</v>
      </c>
      <c r="F150">
        <v>1411</v>
      </c>
    </row>
    <row r="151" spans="1:6" ht="12.75" customHeight="1" x14ac:dyDescent="0.2">
      <c r="A151" t="s">
        <v>337</v>
      </c>
      <c r="B151">
        <v>2</v>
      </c>
      <c r="C151">
        <v>50</v>
      </c>
      <c r="D151">
        <v>4</v>
      </c>
      <c r="E151">
        <v>0</v>
      </c>
      <c r="F151">
        <v>1411</v>
      </c>
    </row>
    <row r="152" spans="1:6" ht="12.75" customHeight="1" x14ac:dyDescent="0.2">
      <c r="A152" t="s">
        <v>338</v>
      </c>
      <c r="B152">
        <v>2</v>
      </c>
      <c r="C152">
        <v>50</v>
      </c>
      <c r="D152">
        <v>5</v>
      </c>
      <c r="E152">
        <v>0</v>
      </c>
      <c r="F152">
        <v>1411</v>
      </c>
    </row>
    <row r="153" spans="1:6" ht="12.75" customHeight="1" x14ac:dyDescent="0.2">
      <c r="A153" t="s">
        <v>339</v>
      </c>
      <c r="B153">
        <v>2</v>
      </c>
      <c r="C153">
        <v>50</v>
      </c>
      <c r="D153">
        <v>6</v>
      </c>
      <c r="E153">
        <v>0</v>
      </c>
      <c r="F153">
        <v>1411</v>
      </c>
    </row>
    <row r="154" spans="1:6" ht="12.75" customHeight="1" x14ac:dyDescent="0.2">
      <c r="A154" t="s">
        <v>340</v>
      </c>
      <c r="B154">
        <v>2</v>
      </c>
      <c r="C154">
        <v>50</v>
      </c>
      <c r="D154">
        <v>8</v>
      </c>
      <c r="E154">
        <v>0</v>
      </c>
      <c r="F154">
        <v>1411</v>
      </c>
    </row>
    <row r="155" spans="1:6" ht="12.75" customHeight="1" x14ac:dyDescent="0.2">
      <c r="A155" t="s">
        <v>341</v>
      </c>
      <c r="B155">
        <v>2</v>
      </c>
      <c r="C155">
        <v>51</v>
      </c>
      <c r="D155">
        <v>0</v>
      </c>
      <c r="E155">
        <v>0</v>
      </c>
      <c r="F155">
        <v>1411</v>
      </c>
    </row>
    <row r="156" spans="1:6" ht="12.75" customHeight="1" x14ac:dyDescent="0.2">
      <c r="A156" t="s">
        <v>342</v>
      </c>
      <c r="B156">
        <v>2</v>
      </c>
      <c r="C156">
        <v>51</v>
      </c>
      <c r="D156">
        <v>1</v>
      </c>
      <c r="E156">
        <v>0</v>
      </c>
      <c r="F156">
        <v>1411</v>
      </c>
    </row>
    <row r="157" spans="1:6" ht="12.75" customHeight="1" x14ac:dyDescent="0.2">
      <c r="A157" t="s">
        <v>343</v>
      </c>
      <c r="B157">
        <v>2</v>
      </c>
      <c r="C157">
        <v>51</v>
      </c>
      <c r="D157">
        <v>2</v>
      </c>
      <c r="E157">
        <v>0</v>
      </c>
      <c r="F157">
        <v>1411</v>
      </c>
    </row>
    <row r="158" spans="1:6" ht="12.75" customHeight="1" x14ac:dyDescent="0.2">
      <c r="A158" t="s">
        <v>344</v>
      </c>
      <c r="B158">
        <v>2</v>
      </c>
      <c r="C158">
        <v>51</v>
      </c>
      <c r="D158">
        <v>3</v>
      </c>
      <c r="E158">
        <v>0</v>
      </c>
      <c r="F158">
        <v>1411</v>
      </c>
    </row>
    <row r="159" spans="1:6" ht="12.75" customHeight="1" x14ac:dyDescent="0.2">
      <c r="A159" t="s">
        <v>345</v>
      </c>
      <c r="B159">
        <v>2</v>
      </c>
      <c r="C159">
        <v>51</v>
      </c>
      <c r="D159">
        <v>4</v>
      </c>
      <c r="E159">
        <v>0</v>
      </c>
      <c r="F159">
        <v>1411</v>
      </c>
    </row>
    <row r="160" spans="1:6" ht="12.75" customHeight="1" x14ac:dyDescent="0.2">
      <c r="A160" t="s">
        <v>346</v>
      </c>
      <c r="B160">
        <v>2</v>
      </c>
      <c r="C160">
        <v>51</v>
      </c>
      <c r="D160">
        <v>5</v>
      </c>
      <c r="E160">
        <v>0</v>
      </c>
      <c r="F160">
        <v>1411</v>
      </c>
    </row>
    <row r="161" spans="1:6" ht="12.75" customHeight="1" x14ac:dyDescent="0.2">
      <c r="A161" t="s">
        <v>347</v>
      </c>
      <c r="B161">
        <v>2</v>
      </c>
      <c r="C161">
        <v>51</v>
      </c>
      <c r="D161">
        <v>6</v>
      </c>
      <c r="E161">
        <v>0</v>
      </c>
      <c r="F161">
        <v>1411</v>
      </c>
    </row>
    <row r="162" spans="1:6" ht="12.75" customHeight="1" x14ac:dyDescent="0.2">
      <c r="A162" t="s">
        <v>348</v>
      </c>
      <c r="B162">
        <v>2</v>
      </c>
      <c r="C162">
        <v>51</v>
      </c>
      <c r="D162">
        <v>8</v>
      </c>
      <c r="E162">
        <v>0</v>
      </c>
      <c r="F162">
        <v>1411</v>
      </c>
    </row>
    <row r="163" spans="1:6" ht="12.75" customHeight="1" x14ac:dyDescent="0.2">
      <c r="A163" t="s">
        <v>349</v>
      </c>
      <c r="B163">
        <v>2</v>
      </c>
      <c r="C163">
        <v>52</v>
      </c>
      <c r="D163">
        <v>0</v>
      </c>
      <c r="E163">
        <v>0</v>
      </c>
      <c r="F163">
        <v>1411</v>
      </c>
    </row>
    <row r="164" spans="1:6" ht="12.75" customHeight="1" x14ac:dyDescent="0.2">
      <c r="A164" t="s">
        <v>350</v>
      </c>
      <c r="B164">
        <v>2</v>
      </c>
      <c r="C164">
        <v>52</v>
      </c>
      <c r="D164">
        <v>1</v>
      </c>
      <c r="E164">
        <v>0</v>
      </c>
      <c r="F164">
        <v>1411</v>
      </c>
    </row>
    <row r="165" spans="1:6" ht="12.75" customHeight="1" x14ac:dyDescent="0.2">
      <c r="A165" t="s">
        <v>351</v>
      </c>
      <c r="B165">
        <v>2</v>
      </c>
      <c r="C165">
        <v>52</v>
      </c>
      <c r="D165">
        <v>2</v>
      </c>
      <c r="E165">
        <v>0</v>
      </c>
      <c r="F165">
        <v>1411</v>
      </c>
    </row>
    <row r="166" spans="1:6" ht="12.75" customHeight="1" x14ac:dyDescent="0.2">
      <c r="A166" t="s">
        <v>352</v>
      </c>
      <c r="B166">
        <v>2</v>
      </c>
      <c r="C166">
        <v>52</v>
      </c>
      <c r="D166">
        <v>3</v>
      </c>
      <c r="E166">
        <v>0</v>
      </c>
      <c r="F166">
        <v>1411</v>
      </c>
    </row>
    <row r="167" spans="1:6" ht="12.75" customHeight="1" x14ac:dyDescent="0.2">
      <c r="A167" t="s">
        <v>353</v>
      </c>
      <c r="B167">
        <v>2</v>
      </c>
      <c r="C167">
        <v>52</v>
      </c>
      <c r="D167">
        <v>4</v>
      </c>
      <c r="E167">
        <v>0</v>
      </c>
      <c r="F167">
        <v>1411</v>
      </c>
    </row>
    <row r="168" spans="1:6" ht="12.75" customHeight="1" x14ac:dyDescent="0.2">
      <c r="A168" t="s">
        <v>354</v>
      </c>
      <c r="B168">
        <v>2</v>
      </c>
      <c r="C168">
        <v>52</v>
      </c>
      <c r="D168">
        <v>5</v>
      </c>
      <c r="E168">
        <v>0</v>
      </c>
      <c r="F168">
        <v>1411</v>
      </c>
    </row>
    <row r="169" spans="1:6" ht="12.75" customHeight="1" x14ac:dyDescent="0.2">
      <c r="A169" t="s">
        <v>355</v>
      </c>
      <c r="B169">
        <v>2</v>
      </c>
      <c r="C169">
        <v>52</v>
      </c>
      <c r="D169">
        <v>6</v>
      </c>
      <c r="E169">
        <v>0</v>
      </c>
      <c r="F169">
        <v>1411</v>
      </c>
    </row>
    <row r="170" spans="1:6" ht="12.75" customHeight="1" x14ac:dyDescent="0.2">
      <c r="A170" t="s">
        <v>356</v>
      </c>
      <c r="B170">
        <v>2</v>
      </c>
      <c r="C170">
        <v>52</v>
      </c>
      <c r="D170">
        <v>8</v>
      </c>
      <c r="E170">
        <v>0</v>
      </c>
      <c r="F170">
        <v>1411</v>
      </c>
    </row>
    <row r="171" spans="1:6" ht="12.75" customHeight="1" x14ac:dyDescent="0.2">
      <c r="A171" t="s">
        <v>357</v>
      </c>
      <c r="B171">
        <v>2</v>
      </c>
      <c r="C171">
        <v>53</v>
      </c>
      <c r="D171">
        <v>0</v>
      </c>
      <c r="E171">
        <v>0</v>
      </c>
      <c r="F171">
        <v>1411</v>
      </c>
    </row>
    <row r="172" spans="1:6" ht="12.75" customHeight="1" x14ac:dyDescent="0.2">
      <c r="A172" t="s">
        <v>358</v>
      </c>
      <c r="B172">
        <v>2</v>
      </c>
      <c r="C172">
        <v>53</v>
      </c>
      <c r="D172">
        <v>1</v>
      </c>
      <c r="E172">
        <v>0</v>
      </c>
      <c r="F172">
        <v>1411</v>
      </c>
    </row>
    <row r="173" spans="1:6" ht="12.75" customHeight="1" x14ac:dyDescent="0.2">
      <c r="A173" t="s">
        <v>359</v>
      </c>
      <c r="B173">
        <v>2</v>
      </c>
      <c r="C173">
        <v>53</v>
      </c>
      <c r="D173">
        <v>2</v>
      </c>
      <c r="E173">
        <v>0</v>
      </c>
      <c r="F173">
        <v>1411</v>
      </c>
    </row>
    <row r="174" spans="1:6" ht="12.75" customHeight="1" x14ac:dyDescent="0.2">
      <c r="A174" t="s">
        <v>360</v>
      </c>
      <c r="B174">
        <v>2</v>
      </c>
      <c r="C174">
        <v>53</v>
      </c>
      <c r="D174">
        <v>3</v>
      </c>
      <c r="E174">
        <v>0</v>
      </c>
      <c r="F174">
        <v>1411</v>
      </c>
    </row>
    <row r="175" spans="1:6" ht="12.75" customHeight="1" x14ac:dyDescent="0.2">
      <c r="A175" t="s">
        <v>361</v>
      </c>
      <c r="B175">
        <v>2</v>
      </c>
      <c r="C175">
        <v>53</v>
      </c>
      <c r="D175">
        <v>4</v>
      </c>
      <c r="E175">
        <v>0</v>
      </c>
      <c r="F175">
        <v>1411</v>
      </c>
    </row>
    <row r="176" spans="1:6" ht="12.75" customHeight="1" x14ac:dyDescent="0.2">
      <c r="A176" t="s">
        <v>362</v>
      </c>
      <c r="B176">
        <v>2</v>
      </c>
      <c r="C176">
        <v>53</v>
      </c>
      <c r="D176">
        <v>5</v>
      </c>
      <c r="E176">
        <v>0</v>
      </c>
      <c r="F176">
        <v>1411</v>
      </c>
    </row>
    <row r="177" spans="1:6" ht="12.75" customHeight="1" x14ac:dyDescent="0.2">
      <c r="A177" t="s">
        <v>363</v>
      </c>
      <c r="B177">
        <v>2</v>
      </c>
      <c r="C177">
        <v>53</v>
      </c>
      <c r="D177">
        <v>6</v>
      </c>
      <c r="E177">
        <v>0</v>
      </c>
      <c r="F177">
        <v>1411</v>
      </c>
    </row>
    <row r="178" spans="1:6" ht="12.75" customHeight="1" x14ac:dyDescent="0.2">
      <c r="A178" t="s">
        <v>364</v>
      </c>
      <c r="B178">
        <v>2</v>
      </c>
      <c r="C178">
        <v>53</v>
      </c>
      <c r="D178">
        <v>8</v>
      </c>
      <c r="E178">
        <v>0</v>
      </c>
      <c r="F178">
        <v>1411</v>
      </c>
    </row>
    <row r="179" spans="1:6" ht="12.75" customHeight="1" x14ac:dyDescent="0.2">
      <c r="A179" t="s">
        <v>365</v>
      </c>
      <c r="B179">
        <v>2</v>
      </c>
      <c r="C179">
        <v>54</v>
      </c>
      <c r="D179">
        <v>0</v>
      </c>
      <c r="E179">
        <v>0</v>
      </c>
      <c r="F179">
        <v>1411</v>
      </c>
    </row>
    <row r="180" spans="1:6" ht="12.75" customHeight="1" x14ac:dyDescent="0.2">
      <c r="A180" t="s">
        <v>366</v>
      </c>
      <c r="B180">
        <v>2</v>
      </c>
      <c r="C180">
        <v>54</v>
      </c>
      <c r="D180">
        <v>1</v>
      </c>
      <c r="E180">
        <v>0</v>
      </c>
      <c r="F180">
        <v>1411</v>
      </c>
    </row>
    <row r="181" spans="1:6" ht="12.75" customHeight="1" x14ac:dyDescent="0.2">
      <c r="A181" t="s">
        <v>367</v>
      </c>
      <c r="B181">
        <v>2</v>
      </c>
      <c r="C181">
        <v>54</v>
      </c>
      <c r="D181">
        <v>2</v>
      </c>
      <c r="E181">
        <v>0</v>
      </c>
      <c r="F181">
        <v>1411</v>
      </c>
    </row>
    <row r="182" spans="1:6" ht="12.75" customHeight="1" x14ac:dyDescent="0.2">
      <c r="A182" t="s">
        <v>368</v>
      </c>
      <c r="B182">
        <v>2</v>
      </c>
      <c r="C182">
        <v>54</v>
      </c>
      <c r="D182">
        <v>3</v>
      </c>
      <c r="E182">
        <v>0</v>
      </c>
      <c r="F182">
        <v>1411</v>
      </c>
    </row>
    <row r="183" spans="1:6" ht="12.75" customHeight="1" x14ac:dyDescent="0.2">
      <c r="A183" t="s">
        <v>369</v>
      </c>
      <c r="B183">
        <v>2</v>
      </c>
      <c r="C183">
        <v>54</v>
      </c>
      <c r="D183">
        <v>4</v>
      </c>
      <c r="E183">
        <v>0</v>
      </c>
      <c r="F183">
        <v>1411</v>
      </c>
    </row>
    <row r="184" spans="1:6" ht="12.75" customHeight="1" x14ac:dyDescent="0.2">
      <c r="A184" t="s">
        <v>370</v>
      </c>
      <c r="B184">
        <v>2</v>
      </c>
      <c r="C184">
        <v>54</v>
      </c>
      <c r="D184">
        <v>5</v>
      </c>
      <c r="E184">
        <v>0</v>
      </c>
      <c r="F184">
        <v>1411</v>
      </c>
    </row>
    <row r="185" spans="1:6" ht="12.75" customHeight="1" x14ac:dyDescent="0.2">
      <c r="A185" t="s">
        <v>371</v>
      </c>
      <c r="B185">
        <v>2</v>
      </c>
      <c r="C185">
        <v>54</v>
      </c>
      <c r="D185">
        <v>6</v>
      </c>
      <c r="E185">
        <v>0</v>
      </c>
      <c r="F185">
        <v>1411</v>
      </c>
    </row>
    <row r="186" spans="1:6" ht="12.75" customHeight="1" x14ac:dyDescent="0.2">
      <c r="A186" t="s">
        <v>372</v>
      </c>
      <c r="B186">
        <v>2</v>
      </c>
      <c r="C186">
        <v>54</v>
      </c>
      <c r="D186">
        <v>8</v>
      </c>
      <c r="E186">
        <v>0</v>
      </c>
      <c r="F186">
        <v>1411</v>
      </c>
    </row>
    <row r="187" spans="1:6" ht="12.75" customHeight="1" x14ac:dyDescent="0.2">
      <c r="A187" t="s">
        <v>373</v>
      </c>
      <c r="B187">
        <v>2</v>
      </c>
      <c r="C187">
        <v>55</v>
      </c>
      <c r="D187">
        <v>0</v>
      </c>
      <c r="E187">
        <v>0</v>
      </c>
      <c r="F187">
        <v>1411</v>
      </c>
    </row>
    <row r="188" spans="1:6" ht="12.75" customHeight="1" x14ac:dyDescent="0.2">
      <c r="A188" t="s">
        <v>374</v>
      </c>
      <c r="B188">
        <v>2</v>
      </c>
      <c r="C188">
        <v>55</v>
      </c>
      <c r="D188">
        <v>1</v>
      </c>
      <c r="E188">
        <v>0</v>
      </c>
      <c r="F188">
        <v>1411</v>
      </c>
    </row>
    <row r="189" spans="1:6" ht="12.75" customHeight="1" x14ac:dyDescent="0.2">
      <c r="A189" t="s">
        <v>375</v>
      </c>
      <c r="B189">
        <v>2</v>
      </c>
      <c r="C189">
        <v>55</v>
      </c>
      <c r="D189">
        <v>2</v>
      </c>
      <c r="E189">
        <v>0</v>
      </c>
      <c r="F189">
        <v>1411</v>
      </c>
    </row>
    <row r="190" spans="1:6" ht="12.75" customHeight="1" x14ac:dyDescent="0.2">
      <c r="A190" t="s">
        <v>376</v>
      </c>
      <c r="B190">
        <v>2</v>
      </c>
      <c r="C190">
        <v>55</v>
      </c>
      <c r="D190">
        <v>3</v>
      </c>
      <c r="E190">
        <v>0</v>
      </c>
      <c r="F190">
        <v>1411</v>
      </c>
    </row>
    <row r="191" spans="1:6" ht="12.75" customHeight="1" x14ac:dyDescent="0.2">
      <c r="A191" t="s">
        <v>377</v>
      </c>
      <c r="B191">
        <v>2</v>
      </c>
      <c r="C191">
        <v>55</v>
      </c>
      <c r="D191">
        <v>4</v>
      </c>
      <c r="E191">
        <v>0</v>
      </c>
      <c r="F191">
        <v>1411</v>
      </c>
    </row>
    <row r="192" spans="1:6" ht="12.75" customHeight="1" x14ac:dyDescent="0.2">
      <c r="A192" t="s">
        <v>378</v>
      </c>
      <c r="B192">
        <v>2</v>
      </c>
      <c r="C192">
        <v>55</v>
      </c>
      <c r="D192">
        <v>5</v>
      </c>
      <c r="E192">
        <v>0</v>
      </c>
      <c r="F192">
        <v>1411</v>
      </c>
    </row>
    <row r="193" spans="1:6" ht="12.75" customHeight="1" x14ac:dyDescent="0.2">
      <c r="A193" t="s">
        <v>379</v>
      </c>
      <c r="B193">
        <v>2</v>
      </c>
      <c r="C193">
        <v>55</v>
      </c>
      <c r="D193">
        <v>6</v>
      </c>
      <c r="E193">
        <v>0</v>
      </c>
      <c r="F193">
        <v>1411</v>
      </c>
    </row>
    <row r="194" spans="1:6" ht="12.75" customHeight="1" x14ac:dyDescent="0.2">
      <c r="A194" t="s">
        <v>380</v>
      </c>
      <c r="B194">
        <v>2</v>
      </c>
      <c r="C194">
        <v>55</v>
      </c>
      <c r="D194">
        <v>8</v>
      </c>
      <c r="E194">
        <v>0</v>
      </c>
      <c r="F194">
        <v>1411</v>
      </c>
    </row>
    <row r="195" spans="1:6" ht="12.75" customHeight="1" x14ac:dyDescent="0.2">
      <c r="A195" t="s">
        <v>381</v>
      </c>
      <c r="B195">
        <v>2</v>
      </c>
      <c r="C195">
        <v>13</v>
      </c>
      <c r="D195">
        <v>0</v>
      </c>
      <c r="E195">
        <v>0</v>
      </c>
      <c r="F195">
        <v>1403</v>
      </c>
    </row>
    <row r="196" spans="1:6" ht="12.75" customHeight="1" x14ac:dyDescent="0.2">
      <c r="A196" t="s">
        <v>382</v>
      </c>
      <c r="B196">
        <v>2</v>
      </c>
      <c r="C196">
        <v>19</v>
      </c>
      <c r="D196">
        <v>0</v>
      </c>
      <c r="E196">
        <v>0</v>
      </c>
      <c r="F196">
        <v>100</v>
      </c>
    </row>
    <row r="197" spans="1:6" ht="12.75" customHeight="1" x14ac:dyDescent="0.2">
      <c r="A197" t="s">
        <v>383</v>
      </c>
      <c r="B197">
        <v>2</v>
      </c>
      <c r="C197">
        <v>19</v>
      </c>
      <c r="D197">
        <v>1</v>
      </c>
      <c r="E197">
        <v>0</v>
      </c>
      <c r="F197">
        <v>100</v>
      </c>
    </row>
    <row r="198" spans="1:6" ht="12.75" customHeight="1" x14ac:dyDescent="0.2">
      <c r="A198" t="s">
        <v>384</v>
      </c>
      <c r="B198">
        <v>2</v>
      </c>
      <c r="C198">
        <v>19</v>
      </c>
      <c r="D198">
        <v>3</v>
      </c>
      <c r="E198">
        <v>0</v>
      </c>
      <c r="F198">
        <v>100</v>
      </c>
    </row>
    <row r="199" spans="1:6" ht="12.75" customHeight="1" x14ac:dyDescent="0.2">
      <c r="A199" t="s">
        <v>385</v>
      </c>
      <c r="B199">
        <v>2</v>
      </c>
      <c r="C199">
        <v>20</v>
      </c>
      <c r="D199">
        <v>0</v>
      </c>
      <c r="E199">
        <v>0</v>
      </c>
      <c r="F199">
        <v>102</v>
      </c>
    </row>
    <row r="200" spans="1:6" ht="12.75" customHeight="1" x14ac:dyDescent="0.2">
      <c r="A200" t="s">
        <v>386</v>
      </c>
      <c r="B200">
        <v>2</v>
      </c>
      <c r="C200">
        <v>20</v>
      </c>
      <c r="D200">
        <v>1</v>
      </c>
      <c r="E200">
        <v>0</v>
      </c>
      <c r="F200">
        <v>102</v>
      </c>
    </row>
    <row r="201" spans="1:6" ht="12.75" customHeight="1" x14ac:dyDescent="0.2">
      <c r="A201" t="s">
        <v>387</v>
      </c>
      <c r="B201">
        <v>2</v>
      </c>
      <c r="C201">
        <v>21</v>
      </c>
      <c r="D201">
        <v>0</v>
      </c>
      <c r="E201">
        <v>0</v>
      </c>
      <c r="F201">
        <v>102</v>
      </c>
    </row>
    <row r="202" spans="1:6" ht="12.75" customHeight="1" x14ac:dyDescent="0.2">
      <c r="A202" t="s">
        <v>388</v>
      </c>
      <c r="B202">
        <v>2</v>
      </c>
      <c r="C202">
        <v>21</v>
      </c>
      <c r="D202">
        <v>1</v>
      </c>
      <c r="E202">
        <v>0</v>
      </c>
      <c r="F202">
        <v>102</v>
      </c>
    </row>
    <row r="203" spans="1:6" ht="12.75" customHeight="1" x14ac:dyDescent="0.2">
      <c r="A203" t="s">
        <v>389</v>
      </c>
      <c r="B203">
        <v>2</v>
      </c>
      <c r="C203">
        <v>22</v>
      </c>
      <c r="D203">
        <v>0</v>
      </c>
      <c r="E203">
        <v>0</v>
      </c>
      <c r="F203">
        <v>102</v>
      </c>
    </row>
    <row r="204" spans="1:6" ht="12.75" customHeight="1" x14ac:dyDescent="0.2">
      <c r="A204" t="s">
        <v>390</v>
      </c>
      <c r="B204">
        <v>2</v>
      </c>
      <c r="C204">
        <v>22</v>
      </c>
      <c r="D204">
        <v>1</v>
      </c>
      <c r="E204">
        <v>0</v>
      </c>
      <c r="F204">
        <v>102</v>
      </c>
    </row>
    <row r="205" spans="1:6" ht="12.75" customHeight="1" x14ac:dyDescent="0.2">
      <c r="A205" t="s">
        <v>391</v>
      </c>
      <c r="B205">
        <v>2</v>
      </c>
      <c r="C205">
        <v>23</v>
      </c>
      <c r="D205">
        <v>0</v>
      </c>
      <c r="E205">
        <v>0</v>
      </c>
      <c r="F205">
        <v>103</v>
      </c>
    </row>
    <row r="206" spans="1:6" ht="12.75" customHeight="1" x14ac:dyDescent="0.2">
      <c r="A206" t="s">
        <v>392</v>
      </c>
      <c r="B206">
        <v>2</v>
      </c>
      <c r="C206">
        <v>23</v>
      </c>
      <c r="D206">
        <v>1</v>
      </c>
      <c r="E206">
        <v>0</v>
      </c>
      <c r="F206">
        <v>103</v>
      </c>
    </row>
    <row r="207" spans="1:6" ht="12.75" customHeight="1" x14ac:dyDescent="0.2">
      <c r="A207" t="s">
        <v>393</v>
      </c>
      <c r="B207">
        <v>2</v>
      </c>
      <c r="C207">
        <v>24</v>
      </c>
      <c r="D207">
        <v>0</v>
      </c>
      <c r="E207">
        <v>0</v>
      </c>
      <c r="F207">
        <v>102</v>
      </c>
    </row>
    <row r="208" spans="1:6" ht="12.75" customHeight="1" x14ac:dyDescent="0.2">
      <c r="A208" t="s">
        <v>394</v>
      </c>
      <c r="B208">
        <v>2</v>
      </c>
      <c r="C208">
        <v>24</v>
      </c>
      <c r="D208">
        <v>1</v>
      </c>
      <c r="E208">
        <v>0</v>
      </c>
      <c r="F208">
        <v>102</v>
      </c>
    </row>
    <row r="209" spans="1:6" ht="12.75" customHeight="1" x14ac:dyDescent="0.2">
      <c r="A209" t="s">
        <v>395</v>
      </c>
      <c r="B209">
        <v>2</v>
      </c>
      <c r="C209">
        <v>25</v>
      </c>
      <c r="D209">
        <v>0</v>
      </c>
      <c r="E209">
        <v>0</v>
      </c>
      <c r="F209">
        <v>103</v>
      </c>
    </row>
    <row r="210" spans="1:6" ht="12.75" customHeight="1" x14ac:dyDescent="0.2">
      <c r="A210" t="s">
        <v>396</v>
      </c>
      <c r="B210">
        <v>2</v>
      </c>
      <c r="C210">
        <v>25</v>
      </c>
      <c r="D210">
        <v>1</v>
      </c>
      <c r="E210">
        <v>0</v>
      </c>
      <c r="F210">
        <v>103</v>
      </c>
    </row>
    <row r="211" spans="1:6" ht="12.75" customHeight="1" x14ac:dyDescent="0.2">
      <c r="A211" t="s">
        <v>397</v>
      </c>
      <c r="B211">
        <v>2</v>
      </c>
      <c r="C211">
        <v>26</v>
      </c>
      <c r="D211">
        <v>0</v>
      </c>
      <c r="E211">
        <v>0</v>
      </c>
      <c r="F211">
        <v>102</v>
      </c>
    </row>
    <row r="212" spans="1:6" ht="12.75" customHeight="1" x14ac:dyDescent="0.2">
      <c r="A212" t="s">
        <v>398</v>
      </c>
      <c r="B212">
        <v>2</v>
      </c>
      <c r="C212">
        <v>26</v>
      </c>
      <c r="D212">
        <v>1</v>
      </c>
      <c r="E212">
        <v>0</v>
      </c>
      <c r="F212">
        <v>102</v>
      </c>
    </row>
    <row r="213" spans="1:6" ht="12.75" customHeight="1" x14ac:dyDescent="0.2">
      <c r="A213" t="s">
        <v>399</v>
      </c>
      <c r="B213">
        <v>2</v>
      </c>
      <c r="C213">
        <v>27</v>
      </c>
      <c r="D213">
        <v>0</v>
      </c>
      <c r="E213">
        <v>0</v>
      </c>
      <c r="F213">
        <v>103</v>
      </c>
    </row>
    <row r="214" spans="1:6" ht="12.75" customHeight="1" x14ac:dyDescent="0.2">
      <c r="A214" t="s">
        <v>400</v>
      </c>
      <c r="B214">
        <v>2</v>
      </c>
      <c r="C214">
        <v>27</v>
      </c>
      <c r="D214">
        <v>1</v>
      </c>
      <c r="E214">
        <v>0</v>
      </c>
      <c r="F214">
        <v>103</v>
      </c>
    </row>
    <row r="215" spans="1:6" ht="12.75" customHeight="1" x14ac:dyDescent="0.2">
      <c r="A215" t="s">
        <v>401</v>
      </c>
      <c r="B215">
        <v>2</v>
      </c>
      <c r="C215">
        <v>28</v>
      </c>
      <c r="D215">
        <v>0</v>
      </c>
      <c r="E215">
        <v>0</v>
      </c>
      <c r="F215">
        <v>104</v>
      </c>
    </row>
    <row r="216" spans="1:6" ht="12.75" customHeight="1" x14ac:dyDescent="0.2">
      <c r="A216" t="s">
        <v>402</v>
      </c>
      <c r="B216">
        <v>2</v>
      </c>
      <c r="C216">
        <v>29</v>
      </c>
      <c r="D216">
        <v>0</v>
      </c>
      <c r="E216">
        <v>0</v>
      </c>
      <c r="F216">
        <v>102</v>
      </c>
    </row>
    <row r="217" spans="1:6" ht="12.75" customHeight="1" x14ac:dyDescent="0.2">
      <c r="A217" t="s">
        <v>403</v>
      </c>
      <c r="B217">
        <v>2</v>
      </c>
      <c r="C217">
        <v>29</v>
      </c>
      <c r="D217">
        <v>1</v>
      </c>
      <c r="E217">
        <v>0</v>
      </c>
      <c r="F217">
        <v>102</v>
      </c>
    </row>
    <row r="218" spans="1:6" ht="12.75" customHeight="1" x14ac:dyDescent="0.2">
      <c r="A218" t="s">
        <v>404</v>
      </c>
      <c r="B218">
        <v>2</v>
      </c>
      <c r="C218">
        <v>30</v>
      </c>
      <c r="D218">
        <v>0</v>
      </c>
      <c r="E218">
        <v>0</v>
      </c>
      <c r="F218">
        <v>102</v>
      </c>
    </row>
    <row r="219" spans="1:6" ht="12.75" customHeight="1" x14ac:dyDescent="0.2">
      <c r="A219" t="s">
        <v>405</v>
      </c>
      <c r="B219">
        <v>2</v>
      </c>
      <c r="C219">
        <v>30</v>
      </c>
      <c r="D219">
        <v>1</v>
      </c>
      <c r="E219">
        <v>0</v>
      </c>
      <c r="F219">
        <v>102</v>
      </c>
    </row>
    <row r="220" spans="1:6" ht="12.75" customHeight="1" x14ac:dyDescent="0.2">
      <c r="A220" t="s">
        <v>406</v>
      </c>
      <c r="B220">
        <v>2</v>
      </c>
      <c r="C220">
        <v>31</v>
      </c>
      <c r="D220">
        <v>0</v>
      </c>
      <c r="E220">
        <v>0</v>
      </c>
      <c r="F220">
        <v>103</v>
      </c>
    </row>
    <row r="221" spans="1:6" ht="12.75" customHeight="1" x14ac:dyDescent="0.2">
      <c r="A221" t="s">
        <v>407</v>
      </c>
      <c r="B221">
        <v>2</v>
      </c>
      <c r="C221">
        <v>31</v>
      </c>
      <c r="D221">
        <v>1</v>
      </c>
      <c r="E221">
        <v>0</v>
      </c>
      <c r="F221">
        <v>103</v>
      </c>
    </row>
    <row r="222" spans="1:6" ht="12.75" customHeight="1" x14ac:dyDescent="0.2">
      <c r="A222" t="s">
        <v>408</v>
      </c>
      <c r="B222">
        <v>2</v>
      </c>
      <c r="C222">
        <v>57</v>
      </c>
      <c r="D222">
        <v>0</v>
      </c>
      <c r="E222">
        <v>0</v>
      </c>
      <c r="F222">
        <v>104</v>
      </c>
    </row>
    <row r="223" spans="1:6" ht="12.75" customHeight="1" x14ac:dyDescent="0.2">
      <c r="A223" t="s">
        <v>409</v>
      </c>
      <c r="B223">
        <v>2</v>
      </c>
      <c r="C223">
        <v>58</v>
      </c>
      <c r="D223">
        <v>0</v>
      </c>
      <c r="E223">
        <v>0</v>
      </c>
      <c r="F223">
        <v>102</v>
      </c>
    </row>
    <row r="224" spans="1:6" ht="12.75" customHeight="1" x14ac:dyDescent="0.2">
      <c r="A224" t="s">
        <v>410</v>
      </c>
      <c r="B224">
        <v>2</v>
      </c>
      <c r="C224">
        <v>58</v>
      </c>
      <c r="D224">
        <v>1</v>
      </c>
      <c r="E224">
        <v>0</v>
      </c>
      <c r="F224">
        <v>102</v>
      </c>
    </row>
    <row r="225" spans="1:6" ht="12.75" customHeight="1" x14ac:dyDescent="0.2">
      <c r="A225" t="s">
        <v>411</v>
      </c>
      <c r="B225">
        <v>2</v>
      </c>
      <c r="C225">
        <v>59</v>
      </c>
      <c r="D225">
        <v>0</v>
      </c>
      <c r="E225">
        <v>0</v>
      </c>
      <c r="F225">
        <v>102</v>
      </c>
    </row>
    <row r="226" spans="1:6" ht="12.75" customHeight="1" x14ac:dyDescent="0.2">
      <c r="A226" t="s">
        <v>412</v>
      </c>
      <c r="B226">
        <v>2</v>
      </c>
      <c r="C226">
        <v>59</v>
      </c>
      <c r="D226">
        <v>1</v>
      </c>
      <c r="E226">
        <v>0</v>
      </c>
      <c r="F226">
        <v>102</v>
      </c>
    </row>
    <row r="227" spans="1:6" ht="12.75" customHeight="1" x14ac:dyDescent="0.2">
      <c r="A227" t="s">
        <v>413</v>
      </c>
      <c r="B227">
        <v>2</v>
      </c>
      <c r="C227">
        <v>60</v>
      </c>
      <c r="D227">
        <v>0</v>
      </c>
      <c r="E227">
        <v>0</v>
      </c>
      <c r="F227">
        <v>103</v>
      </c>
    </row>
    <row r="228" spans="1:6" ht="12.75" customHeight="1" x14ac:dyDescent="0.2">
      <c r="A228" t="s">
        <v>414</v>
      </c>
      <c r="B228">
        <v>2</v>
      </c>
      <c r="C228">
        <v>60</v>
      </c>
      <c r="D228">
        <v>1</v>
      </c>
      <c r="E228">
        <v>0</v>
      </c>
      <c r="F228">
        <v>103</v>
      </c>
    </row>
    <row r="229" spans="1:6" ht="12.75" customHeight="1" x14ac:dyDescent="0.2">
      <c r="A229" t="s">
        <v>415</v>
      </c>
      <c r="B229">
        <v>2</v>
      </c>
      <c r="C229">
        <v>62</v>
      </c>
      <c r="D229">
        <v>0</v>
      </c>
      <c r="E229">
        <v>0</v>
      </c>
      <c r="F229">
        <v>104</v>
      </c>
    </row>
    <row r="230" spans="1:6" ht="12.75" customHeight="1" x14ac:dyDescent="0.2">
      <c r="A230" t="s">
        <v>416</v>
      </c>
      <c r="B230">
        <v>2</v>
      </c>
      <c r="C230">
        <v>63</v>
      </c>
      <c r="D230">
        <v>0</v>
      </c>
      <c r="E230">
        <v>0</v>
      </c>
      <c r="F230">
        <v>102</v>
      </c>
    </row>
    <row r="231" spans="1:6" ht="12.75" customHeight="1" x14ac:dyDescent="0.2">
      <c r="A231" t="s">
        <v>417</v>
      </c>
      <c r="B231">
        <v>2</v>
      </c>
      <c r="C231">
        <v>63</v>
      </c>
      <c r="D231">
        <v>1</v>
      </c>
      <c r="E231">
        <v>0</v>
      </c>
      <c r="F231">
        <v>102</v>
      </c>
    </row>
    <row r="232" spans="1:6" ht="12.75" customHeight="1" x14ac:dyDescent="0.2">
      <c r="A232" t="s">
        <v>418</v>
      </c>
      <c r="B232">
        <v>2</v>
      </c>
      <c r="C232">
        <v>64</v>
      </c>
      <c r="D232">
        <v>0</v>
      </c>
      <c r="E232">
        <v>0</v>
      </c>
      <c r="F232">
        <v>102</v>
      </c>
    </row>
    <row r="233" spans="1:6" ht="12.75" customHeight="1" x14ac:dyDescent="0.2">
      <c r="A233" t="s">
        <v>419</v>
      </c>
      <c r="B233">
        <v>2</v>
      </c>
      <c r="C233">
        <v>64</v>
      </c>
      <c r="D233">
        <v>1</v>
      </c>
      <c r="E233">
        <v>0</v>
      </c>
      <c r="F233">
        <v>102</v>
      </c>
    </row>
    <row r="234" spans="1:6" ht="12.75" customHeight="1" x14ac:dyDescent="0.2">
      <c r="A234" t="s">
        <v>420</v>
      </c>
      <c r="B234">
        <v>2</v>
      </c>
      <c r="C234">
        <v>65</v>
      </c>
      <c r="D234">
        <v>0</v>
      </c>
      <c r="E234">
        <v>0</v>
      </c>
      <c r="F234">
        <v>103</v>
      </c>
    </row>
    <row r="235" spans="1:6" ht="12.75" customHeight="1" x14ac:dyDescent="0.2">
      <c r="A235" t="s">
        <v>421</v>
      </c>
      <c r="B235">
        <v>2</v>
      </c>
      <c r="C235">
        <v>65</v>
      </c>
      <c r="D235">
        <v>1</v>
      </c>
      <c r="E235">
        <v>0</v>
      </c>
      <c r="F235">
        <v>103</v>
      </c>
    </row>
    <row r="236" spans="1:6" ht="12.75" customHeight="1" x14ac:dyDescent="0.2">
      <c r="A236" t="s">
        <v>422</v>
      </c>
      <c r="B236">
        <v>2</v>
      </c>
      <c r="C236">
        <v>33</v>
      </c>
      <c r="D236">
        <v>0</v>
      </c>
      <c r="E236">
        <v>0</v>
      </c>
      <c r="F236">
        <v>103</v>
      </c>
    </row>
    <row r="237" spans="1:6" ht="12.75" customHeight="1" x14ac:dyDescent="0.2">
      <c r="A237" t="s">
        <v>423</v>
      </c>
      <c r="B237">
        <v>2</v>
      </c>
      <c r="C237">
        <v>33</v>
      </c>
      <c r="D237">
        <v>1</v>
      </c>
      <c r="E237">
        <v>0</v>
      </c>
      <c r="F237">
        <v>103</v>
      </c>
    </row>
    <row r="238" spans="1:6" ht="12.75" customHeight="1" x14ac:dyDescent="0.2">
      <c r="A238" t="s">
        <v>424</v>
      </c>
      <c r="B238">
        <v>2</v>
      </c>
      <c r="C238">
        <v>69</v>
      </c>
      <c r="D238">
        <v>0</v>
      </c>
      <c r="E238">
        <v>0</v>
      </c>
      <c r="F238">
        <v>100</v>
      </c>
    </row>
    <row r="239" spans="1:6" ht="12.75" customHeight="1" x14ac:dyDescent="0.2">
      <c r="A239" t="s">
        <v>425</v>
      </c>
      <c r="B239">
        <v>2</v>
      </c>
      <c r="C239">
        <v>69</v>
      </c>
      <c r="D239">
        <v>1</v>
      </c>
      <c r="E239">
        <v>0</v>
      </c>
      <c r="F239">
        <v>100</v>
      </c>
    </row>
    <row r="240" spans="1:6" ht="12.75" customHeight="1" x14ac:dyDescent="0.2">
      <c r="A240" t="s">
        <v>426</v>
      </c>
      <c r="B240">
        <v>2</v>
      </c>
      <c r="C240">
        <v>69</v>
      </c>
      <c r="D240">
        <v>3</v>
      </c>
      <c r="E240">
        <v>0</v>
      </c>
      <c r="F240">
        <v>100</v>
      </c>
    </row>
    <row r="241" spans="1:6" ht="12.75" customHeight="1" x14ac:dyDescent="0.2">
      <c r="A241" t="s">
        <v>427</v>
      </c>
      <c r="B241">
        <v>2</v>
      </c>
      <c r="C241">
        <v>70</v>
      </c>
      <c r="D241">
        <v>0</v>
      </c>
      <c r="E241">
        <v>0</v>
      </c>
      <c r="F241">
        <v>103</v>
      </c>
    </row>
    <row r="242" spans="1:6" ht="12.75" customHeight="1" x14ac:dyDescent="0.2">
      <c r="A242" t="s">
        <v>428</v>
      </c>
      <c r="B242">
        <v>2</v>
      </c>
      <c r="C242">
        <v>70</v>
      </c>
      <c r="D242">
        <v>1</v>
      </c>
      <c r="E242">
        <v>0</v>
      </c>
      <c r="F242">
        <v>103</v>
      </c>
    </row>
    <row r="243" spans="1:6" ht="12.75" customHeight="1" x14ac:dyDescent="0.2">
      <c r="A243" t="s">
        <v>429</v>
      </c>
      <c r="B243">
        <v>2</v>
      </c>
      <c r="C243">
        <v>71</v>
      </c>
      <c r="D243">
        <v>0</v>
      </c>
      <c r="E243">
        <v>0</v>
      </c>
      <c r="F243">
        <v>102</v>
      </c>
    </row>
    <row r="244" spans="1:6" ht="12.75" customHeight="1" x14ac:dyDescent="0.2">
      <c r="A244" t="s">
        <v>430</v>
      </c>
      <c r="B244">
        <v>2</v>
      </c>
      <c r="C244">
        <v>71</v>
      </c>
      <c r="D244">
        <v>1</v>
      </c>
      <c r="E244">
        <v>0</v>
      </c>
      <c r="F244">
        <v>102</v>
      </c>
    </row>
    <row r="245" spans="1:6" ht="12.75" customHeight="1" x14ac:dyDescent="0.2">
      <c r="A245" t="s">
        <v>431</v>
      </c>
      <c r="B245">
        <v>2</v>
      </c>
      <c r="C245">
        <v>72</v>
      </c>
      <c r="D245">
        <v>0</v>
      </c>
      <c r="E245">
        <v>0</v>
      </c>
      <c r="F245">
        <v>103</v>
      </c>
    </row>
    <row r="246" spans="1:6" ht="12.75" customHeight="1" x14ac:dyDescent="0.2">
      <c r="A246" t="s">
        <v>432</v>
      </c>
      <c r="B246">
        <v>2</v>
      </c>
      <c r="C246">
        <v>72</v>
      </c>
      <c r="D246">
        <v>1</v>
      </c>
      <c r="E246">
        <v>0</v>
      </c>
      <c r="F246">
        <v>103</v>
      </c>
    </row>
    <row r="247" spans="1:6" ht="12.75" customHeight="1" x14ac:dyDescent="0.2">
      <c r="A247" t="s">
        <v>433</v>
      </c>
      <c r="B247">
        <v>2</v>
      </c>
      <c r="C247">
        <v>73</v>
      </c>
      <c r="D247">
        <v>0</v>
      </c>
      <c r="E247">
        <v>0</v>
      </c>
      <c r="F247">
        <v>102</v>
      </c>
    </row>
    <row r="248" spans="1:6" ht="12.75" customHeight="1" x14ac:dyDescent="0.2">
      <c r="A248" t="s">
        <v>434</v>
      </c>
      <c r="B248">
        <v>2</v>
      </c>
      <c r="C248">
        <v>73</v>
      </c>
      <c r="D248">
        <v>1</v>
      </c>
      <c r="E248">
        <v>0</v>
      </c>
      <c r="F248">
        <v>102</v>
      </c>
    </row>
    <row r="249" spans="1:6" ht="12.75" customHeight="1" x14ac:dyDescent="0.2">
      <c r="A249" t="s">
        <v>435</v>
      </c>
      <c r="B249">
        <v>2</v>
      </c>
      <c r="C249">
        <v>74</v>
      </c>
      <c r="D249">
        <v>0</v>
      </c>
      <c r="E249">
        <v>0</v>
      </c>
      <c r="F249">
        <v>103</v>
      </c>
    </row>
    <row r="250" spans="1:6" ht="12.75" customHeight="1" x14ac:dyDescent="0.2">
      <c r="A250" t="s">
        <v>436</v>
      </c>
      <c r="B250">
        <v>2</v>
      </c>
      <c r="C250">
        <v>74</v>
      </c>
      <c r="D250">
        <v>1</v>
      </c>
      <c r="E250">
        <v>0</v>
      </c>
      <c r="F250">
        <v>103</v>
      </c>
    </row>
    <row r="251" spans="1:6" ht="12.75" customHeight="1" x14ac:dyDescent="0.2">
      <c r="A251" t="s">
        <v>437</v>
      </c>
      <c r="B251">
        <v>2</v>
      </c>
      <c r="C251">
        <v>15</v>
      </c>
      <c r="D251">
        <v>0</v>
      </c>
      <c r="E251">
        <v>0</v>
      </c>
      <c r="F251">
        <v>2000</v>
      </c>
    </row>
    <row r="252" spans="1:6" ht="12.75" customHeight="1" x14ac:dyDescent="0.2">
      <c r="A252" t="s">
        <v>438</v>
      </c>
      <c r="B252">
        <v>2</v>
      </c>
      <c r="C252">
        <v>15</v>
      </c>
      <c r="D252">
        <v>1</v>
      </c>
      <c r="E252">
        <v>0</v>
      </c>
      <c r="F252">
        <v>2000</v>
      </c>
    </row>
    <row r="253" spans="1:6" ht="12.75" customHeight="1" x14ac:dyDescent="0.2">
      <c r="A253" t="s">
        <v>439</v>
      </c>
      <c r="B253">
        <v>2</v>
      </c>
      <c r="C253">
        <v>15</v>
      </c>
      <c r="D253">
        <v>2</v>
      </c>
      <c r="E253">
        <v>0</v>
      </c>
      <c r="F253">
        <v>2000</v>
      </c>
    </row>
    <row r="254" spans="1:6" ht="12.75" customHeight="1" x14ac:dyDescent="0.2">
      <c r="A254" t="s">
        <v>440</v>
      </c>
      <c r="B254">
        <v>2</v>
      </c>
      <c r="C254">
        <v>15</v>
      </c>
      <c r="D254">
        <v>3</v>
      </c>
      <c r="E254">
        <v>0</v>
      </c>
      <c r="F254">
        <v>2000</v>
      </c>
    </row>
    <row r="255" spans="1:6" ht="12.75" customHeight="1" x14ac:dyDescent="0.2">
      <c r="A255" t="s">
        <v>441</v>
      </c>
      <c r="B255">
        <v>2</v>
      </c>
      <c r="C255">
        <v>15</v>
      </c>
      <c r="D255">
        <v>4</v>
      </c>
      <c r="E255">
        <v>0</v>
      </c>
      <c r="F255">
        <v>2000</v>
      </c>
    </row>
    <row r="256" spans="1:6" ht="12.75" customHeight="1" x14ac:dyDescent="0.2">
      <c r="A256" t="s">
        <v>442</v>
      </c>
      <c r="B256">
        <v>2</v>
      </c>
      <c r="C256">
        <v>15</v>
      </c>
      <c r="D256">
        <v>5</v>
      </c>
      <c r="E256">
        <v>0</v>
      </c>
      <c r="F256">
        <v>2000</v>
      </c>
    </row>
  </sheetData>
  <pageMargins left="0" right="0" top="0" bottom="0" header="0" footer="0"/>
  <pageSetup paperSize="9" scale="0" fitToWidth="0" fitToHeight="0" orientation="landscape"/>
  <headerFooter alignWithMargins="0">
    <oddHeader>General</oddHeader>
    <oddFooter>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Локальная смета 3</vt:lpstr>
      <vt:lpstr>SMW_Служебная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Dmitry</cp:lastModifiedBy>
  <dcterms:created xsi:type="dcterms:W3CDTF">2018-07-16T18:33:19Z</dcterms:created>
  <dcterms:modified xsi:type="dcterms:W3CDTF">2018-07-25T10:55:12Z</dcterms:modified>
</cp:coreProperties>
</file>