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RBO\Images\zakaz-smet\документы\xlsx\"/>
    </mc:Choice>
  </mc:AlternateContent>
  <bookViews>
    <workbookView xWindow="11310" yWindow="315" windowWidth="10500" windowHeight="9255"/>
  </bookViews>
  <sheets>
    <sheet name="02-02-03 СЗИ(копия)" sheetId="1" r:id="rId1"/>
    <sheet name="SMW_Служебная" sheetId="2" state="hidden" r:id="rId2"/>
  </sheets>
  <calcPr calcId="152511"/>
</workbook>
</file>

<file path=xl/calcChain.xml><?xml version="1.0" encoding="utf-8"?>
<calcChain xmlns="http://schemas.openxmlformats.org/spreadsheetml/2006/main">
  <c r="Y250" i="1" l="1"/>
  <c r="O264" i="1" s="1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J250" i="1" l="1"/>
</calcChain>
</file>

<file path=xl/sharedStrings.xml><?xml version="1.0" encoding="utf-8"?>
<sst xmlns="http://schemas.openxmlformats.org/spreadsheetml/2006/main" count="434" uniqueCount="179">
  <si>
    <t>Здание по разделам.smw</t>
  </si>
  <si>
    <t>ФОРМА № 4</t>
  </si>
  <si>
    <t>Монтаж системы защиты информации от утечки по техническим каналам</t>
  </si>
  <si>
    <t>Основание</t>
  </si>
  <si>
    <t xml:space="preserve">Сметная стоимость - </t>
  </si>
  <si>
    <t>В т.ч.</t>
  </si>
  <si>
    <t xml:space="preserve">         Оборудования                2 716,86 тыс.руб.</t>
  </si>
  <si>
    <t xml:space="preserve">Нормативная трудоемкость - </t>
  </si>
  <si>
    <t>113 967,08 чел-ч</t>
  </si>
  <si>
    <t xml:space="preserve">Сметная заработная плата - </t>
  </si>
  <si>
    <t>1 692,508 тыс.руб</t>
  </si>
  <si>
    <t>Составлена в ценах Января 2000 г.</t>
  </si>
  <si>
    <t>№ п.п.</t>
  </si>
  <si>
    <t>Шифр номера нормативов и коды ресурсов</t>
  </si>
  <si>
    <t>Наименование работ и затрат</t>
  </si>
  <si>
    <t>Единица измерения.</t>
  </si>
  <si>
    <t>Кол-во единиц</t>
  </si>
  <si>
    <t>Цена на ед. изм., руб.</t>
  </si>
  <si>
    <t>Поправочные коэффициенты</t>
  </si>
  <si>
    <t>Стоимость в ценах 2001 г</t>
  </si>
  <si>
    <t>Пункт коэффиц. пересчета</t>
  </si>
  <si>
    <t>Коэффициенты пересчета</t>
  </si>
  <si>
    <t>Стоимость в текущих ценах</t>
  </si>
  <si>
    <t>ЗТР, всего чел.-час</t>
  </si>
  <si>
    <t>ФЕРм10-08-003-03</t>
  </si>
  <si>
    <t>(0) МДС 81-35.2004 (ред.2014) табл.2 п.2</t>
  </si>
  <si>
    <t>Устройство ультразвуковое, блок питания и контроля</t>
  </si>
  <si>
    <t>Монтаж оборудования; Монтаж оборудования; ЗП=36,76*1,35; ЭММ=0,25*1,35; ЗПм=0*1,35; Ктзт=3,6*1,35; Ктзтм=0*1,35</t>
  </si>
  <si>
    <t>1 шт.</t>
  </si>
  <si>
    <t>Зарплата</t>
  </si>
  <si>
    <t>Монтаж оборудования</t>
  </si>
  <si>
    <t>Эксплуатация машин</t>
  </si>
  <si>
    <t>в т.ч. зарплата машиниста</t>
  </si>
  <si>
    <t>Материальные ресурсы</t>
  </si>
  <si>
    <t>Накладные расходы от ФОТ</t>
  </si>
  <si>
    <t>Сметная прибыль от ФОТ</t>
  </si>
  <si>
    <t>Затраты труда</t>
  </si>
  <si>
    <t>чел.-ч</t>
  </si>
  <si>
    <t>Итого по расценке</t>
  </si>
  <si>
    <t>Виброакустическая защита, блок питания (Соната ИП-3 исп 305)</t>
  </si>
  <si>
    <t>шт</t>
  </si>
  <si>
    <t>Цед=13499,2/1,18/5,45*1,03*1,02</t>
  </si>
  <si>
    <t>ФЕРм10-08-003-04</t>
  </si>
  <si>
    <t>Устройство ультразвуковое, преобразователь (излучатель или приемник)</t>
  </si>
  <si>
    <t>Монтаж оборудования; Монтаж оборудования; ЗП=34,63*1,35; ЭММ=0,25*1,35; ЗПм=0*1,35; Ктзт=3,6*1,35; Ктзтм=0*1,35</t>
  </si>
  <si>
    <t>Виброакустическая защита Соната-СА-3Б</t>
  </si>
  <si>
    <t>Цед=4932,4/1,18/5,45*1,03*1,02</t>
  </si>
  <si>
    <t>ФЕРм10-08-002-05</t>
  </si>
  <si>
    <t>Извещатель ОС автоматический ударно-контактный, бесконтактный электромагнитный или пьезоэлектрический, устанавливаемый на стекле</t>
  </si>
  <si>
    <t>Монтаж оборудования; Монтаж оборудования; ЗП=8,08*1,35; ЭММ=0*1,35; ЗПм=0*1,35; Ктзт=0,84*1,35; Ктзтм=0*1,35</t>
  </si>
  <si>
    <t>[101-0329]</t>
  </si>
  <si>
    <t>Клей 88-СА</t>
  </si>
  <si>
    <t>кг</t>
  </si>
  <si>
    <t>Виброакустическая защита Соната-СП-3Б</t>
  </si>
  <si>
    <t>Цед=3894/1,18/5,45*1,03*1,02</t>
  </si>
  <si>
    <t xml:space="preserve">Клей УФ-отв. (тип 1) </t>
  </si>
  <si>
    <t>Цед=778,8/1,18/5,45*1,03*1,02</t>
  </si>
  <si>
    <t>Лазерный спецосветитель для отв. клея (Модель 03)</t>
  </si>
  <si>
    <t>Цед=19470/1,18/5,45*1,03*1,02</t>
  </si>
  <si>
    <t>ФЕРм10-08-002-06</t>
  </si>
  <si>
    <t>Конструкция для установки извещателя</t>
  </si>
  <si>
    <t>Монтаж оборудования; Монтаж оборудования; ЗП=3,37*1,35; ЭММ=0,97*1,35; ЗПм=0*1,35; Ктзт=0,35*1,35; Ктзтм=0*1,35</t>
  </si>
  <si>
    <t>Фиксатор тип 4 (вент.)</t>
  </si>
  <si>
    <t>Цед=194,7/1,18/5,45*1,03*1,02</t>
  </si>
  <si>
    <t>Фиксатор тип 5 (отопл.)</t>
  </si>
  <si>
    <t>ФЕРм10-08-002-03</t>
  </si>
  <si>
    <t>Извещатель ПС автоматический тепловой, дымовой, световой во взрывозащищенном исполнении</t>
  </si>
  <si>
    <t>Монтаж оборудования; Монтаж оборудования; ЗП=19,86*1,35; ЭММ=0,37*1,35; ЗПм=0*1,35; Ктзт=1,68*1,35; Ктзтм=0*1,35</t>
  </si>
  <si>
    <t>Виброакустическая защита Соната-СВ-3Б</t>
  </si>
  <si>
    <t>Цед=4672,8/1,18/5,45*1,03*1,02</t>
  </si>
  <si>
    <t>ФЕРм08-01-081-01</t>
  </si>
  <si>
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2</t>
  </si>
  <si>
    <t>Электромонтажные работы: на других объектах; Электромонтажные работы на других объектах; ЗП=10,87*1,35; ЭММ=8,87*1,35; ЗПм=0,54*1,35; Ктзт=1,13*1,35; Ктзтм=0,04*1,35</t>
  </si>
  <si>
    <t>Электромонтажные работы: на других объектах</t>
  </si>
  <si>
    <t>Пульт управления ИК 2-кнопочный</t>
  </si>
  <si>
    <t>Цед=2466,2/1,18/5,45*1,03*1,02</t>
  </si>
  <si>
    <t>ФЕРм10-04-100-06</t>
  </si>
  <si>
    <t>Оборудование радиотрансляционных узлов аппаратура настольная, масса до 20 кг (Фильтр сетевой помехоподавляющий)</t>
  </si>
  <si>
    <t>Сооружения связи, радиовещания и телевидения: монтаж радиотелевизионного и электронного оборудования; Сооружения связи, радиовещания и телевидения: монтаж радиотелевизионного и электронного оборудования; ЗП=67,34*1,35; ЭММ=0*1,35; ЗПм=0*1,35; Ктзт=7*1,35; Ктзтм=0*1,35</t>
  </si>
  <si>
    <t>Сооружения связи, радиовещания и телевидения: монтаж радиотелевизионного и электронного оборудования</t>
  </si>
  <si>
    <t>ФЕРм10-01-001-10</t>
  </si>
  <si>
    <t>Плата разного назначения с подготовкой места установки(Блок генератора электрического шума)</t>
  </si>
  <si>
    <t>Монтаж оборудования; Монтаж оборудования; ЗП=54,55*1,35; ЭММ=19,8*1,35; ЗПм=2,21*1,35; Ктзт=5,67*1,35; Ктзтм=0,22*1,35</t>
  </si>
  <si>
    <t>ФЕРм10-06-068-15</t>
  </si>
  <si>
    <t>Настройка простых сетевых трактов конфигурация и настройка сетевых компонентов (мост, маршрутизатор, модем и т.п.)</t>
  </si>
  <si>
    <t>Монтаж оборудования; Монтаж оборудования; ЗП=473,28*1,35; ЭММ=0*1,35; ЗПм=0*1,35; Ктзт=32*1,35; Ктзтм=0*1,35</t>
  </si>
  <si>
    <t>ФЕРм10-04-087-02</t>
  </si>
  <si>
    <t>Устройство антенное развязывающее (Блокирование сотовой связи)</t>
  </si>
  <si>
    <t>Сооружения связи, радиовещания и телевидения: монтаж радиотелевизионного и электронного оборудования; Сооружения связи, радиовещания и телевидения: монтаж радиотелевизионного и электронного оборудования; ЗП=147,19*1,35; ЭММ=68,39*1,35; ЗПм=7,65*1,35; Ктзт=15,3*1,35; Ктзтм=0,76*1,35</t>
  </si>
  <si>
    <t>1 устройство</t>
  </si>
  <si>
    <t>ФЕРм10-05-001-08</t>
  </si>
  <si>
    <t>Измерение на выходе антенны с разделкой и подключением кабеля к антенне и канальному фильтру для одного канала</t>
  </si>
  <si>
    <t>Сооружения связи, радиовещания и телевидения: монтаж радиотелевизионного и электронного оборудования; Сооружения связи, радиовещания и телевидения: монтаж радиотелевизионного и электронного оборудования; ЗП=98,33*1,35; ЭММ=0*1,35; ЗПм=0*1,35; Ктзт=9,5*1,35; Ктзтм=0*1,35</t>
  </si>
  <si>
    <t>1 измерение</t>
  </si>
  <si>
    <t>0,65*0,85</t>
  </si>
  <si>
    <t>ФЕРм08-10-010-01</t>
  </si>
  <si>
    <t>Прокладка труб гофрированных ПВХ для защиты проводов и кабелей</t>
  </si>
  <si>
    <t>Электромонтажные работы: на других объектах; Электромонтажные работы на других объектах; ЗП=139,54*1,35; ЭММ=63,56*1,35; ЗПм=0*1,35; Ктзт=15,2*1,35; Ктзтм=0*1,35</t>
  </si>
  <si>
    <t>100 м</t>
  </si>
  <si>
    <t>[103-2600]</t>
  </si>
  <si>
    <t>Клипса для крепежа гофротрубы, диаметром 20 мм</t>
  </si>
  <si>
    <t>шт.</t>
  </si>
  <si>
    <t>[103-2404]</t>
  </si>
  <si>
    <t>Трубы гибкие гофрированные из самозатухающего ПВХ-пластиката (ГОСТ Р 50827-95) легкого типа, со стальной протяжкой (зондом), наружным диаметром 20 мм</t>
  </si>
  <si>
    <t>м</t>
  </si>
  <si>
    <t>ФЕРм08-02-412-01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</si>
  <si>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2,5 мм2</t>
  </si>
  <si>
    <t>Электромонтажные работы: на других объектах; Электромонтажные работы на других объектах; ЗП=42,21*1,35; ЭММ=2,22*1,35; ЗПм=0,14*1,35; Ктзт=4,49*1,35; Ктзтм=0,01*1,35</t>
  </si>
  <si>
    <t>ФЕРм08-02-412-09</t>
  </si>
  <si>
    <t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 до 6 мм2</t>
  </si>
  <si>
    <t>Электромонтажные работы: на других объектах; Электромонтажные работы на других объектах; ЗП=17,2*1,35; ЭММ=2,22*1,35; ЗПм=0,14*1,35; Ктзт=1,83*1,35; Ктзтм=0,01*1,35</t>
  </si>
  <si>
    <t>ФЕРм08-02-390-01</t>
  </si>
  <si>
    <t>Короба пластмассовые шириной до 40 мм</t>
  </si>
  <si>
    <t>Электромонтажные работы: на других объектах; Электромонтажные работы на других объектах; ЗП=154,92*1,35; ЭММ=31,2*1,35; ЗПм=0,14*1,35; Ктзт=16,29*1,35; Ктзтм=0,01*1,35</t>
  </si>
  <si>
    <t>ФЕРм08-02-399-01</t>
  </si>
  <si>
    <t>Провод в коробах, сечением до 6 мм2</t>
  </si>
  <si>
    <t>Электромонтажные работы: на других объектах; Электромонтажные работы на других объектах; ЗП=26,51*1,35; ЭММ=2,22*1,35; ЗПм=0,14*1,35; Ктзт=2,82*1,35; Ктзтм=0,01*1,35</t>
  </si>
  <si>
    <t>[501-1861]</t>
  </si>
  <si>
    <t>Кабели для систем сигнализации с однопроволочными медными жилами, изоляцией из полиэтилена, оболочкой из белого ПВХ пластиката, с экраном из алюмополимерной ленты, марки КСПЭВ 2x0,50</t>
  </si>
  <si>
    <t>1000 м</t>
  </si>
  <si>
    <t>[502-0903]</t>
  </si>
  <si>
    <t>Шнуры на напряжение до 380 В с параллельными жилами, с изоляцией и оболочкой из ПВХ, марки ШВВП 2х0,50</t>
  </si>
  <si>
    <t>ФЕРм08-03-545-01</t>
  </si>
  <si>
    <t>Коробка (ящик) с зажимами для кабелей и проводов сечением до 6 мм2, устанавливаемая на конструкции на стене или колонне, количество зажимов до 10</t>
  </si>
  <si>
    <t>Электромонтажные работы: на других объектах; Электромонтажные работы на других объектах; ЗП=31,11*1,35; ЭММ=2,1*1,35; ЗПм=0*1,35; Ктзт=3,31*1,35; Ктзтм=0*1,35</t>
  </si>
  <si>
    <t>[503-0726]</t>
  </si>
  <si>
    <t>Коробка коммутационная КС-4 (КРН 4/1Р)</t>
  </si>
  <si>
    <t>[503-0451]</t>
  </si>
  <si>
    <t>Коробка универсальная марки УК-Р-0,5-30</t>
  </si>
  <si>
    <t>ФЕРм08-03-591-09</t>
  </si>
  <si>
    <t>Розетка штепсельная утопленного типа при скрытой проводке</t>
  </si>
  <si>
    <t>Электромонтажные работы: на других объектах; Электромонтажные работы на других объектах; ЗП=302,36*1,35; ЭММ=5,78*1,35; ЗПм=0,41*1,35; Ктзт=30,48*1,35; Ктзтм=0,03*1,35</t>
  </si>
  <si>
    <t>100 шт.</t>
  </si>
  <si>
    <t>[503-0482]</t>
  </si>
  <si>
    <t>Розетка штепсельная с заземляющим контактом</t>
  </si>
  <si>
    <t>Оценка защищенности</t>
  </si>
  <si>
    <t>ФЕРм10-06-068-17</t>
  </si>
  <si>
    <t>Сдача объекта, контрольные и приемо-сдаточные испытания</t>
  </si>
  <si>
    <t>Монтаж оборудования; Монтаж оборудования; ЗП=4274,31*1,35; ЭММ=5321,28*1,35; ЗПм=556,8*1,35; Ктзт=289*1,35; Ктзтм=48*1,35</t>
  </si>
  <si>
    <t>1 объект</t>
  </si>
  <si>
    <t>ИТОГО:</t>
  </si>
  <si>
    <t>№3 Оборудование</t>
  </si>
  <si>
    <t>ФСПК-200</t>
  </si>
  <si>
    <t>Цед=230560/1,18/3,21*1,03*1,012</t>
  </si>
  <si>
    <t>СТБ-Б211 Берилл</t>
  </si>
  <si>
    <t>Цед=18150/1,18/3,21*1,03*1,012</t>
  </si>
  <si>
    <t>Блокирование сотовой связи (ЛГШ-718, каналы 2G+3G+BT+Wi-Fi и 4G)</t>
  </si>
  <si>
    <t>Цед=82500/1,18/3,215*1,03*1,012</t>
  </si>
  <si>
    <t>Наименование и значение множителей</t>
  </si>
  <si>
    <t>Значение</t>
  </si>
  <si>
    <t>Прямые</t>
  </si>
  <si>
    <t>З/пл</t>
  </si>
  <si>
    <t>Маш/мех</t>
  </si>
  <si>
    <t>З/пл. маш</t>
  </si>
  <si>
    <t>Мат</t>
  </si>
  <si>
    <t>Затр. труд.</t>
  </si>
  <si>
    <t>Затр. труд. маш.</t>
  </si>
  <si>
    <t>Итого</t>
  </si>
  <si>
    <t>СОСТАВИЛ</t>
  </si>
  <si>
    <t>ПРОВЕРИЛ</t>
  </si>
  <si>
    <t>Чертежи № 52/РК -2014-ССИ</t>
  </si>
  <si>
    <t>10 216,708 тыс.руб</t>
  </si>
  <si>
    <t xml:space="preserve">          монтажных работ          7 499,85тыс.руб           </t>
  </si>
  <si>
    <t>ООО ОптикСтройКомплект  КП 5621 от 14.09.14 стр.226 п.1</t>
  </si>
  <si>
    <t>ООО ОптикСтройКомплект  КП 5621 от 14.09.14 стр.226 п.2</t>
  </si>
  <si>
    <t>ООО ОптикСтройКомплект  КП 5621 от 14.09.14 стр.226 п 3</t>
  </si>
  <si>
    <t>ООО ОптикСтройКомплект  КП 5621 от 14.09.14 п 4 стр.226</t>
  </si>
  <si>
    <t>ООО ОптикСтройКомплект  КП 5621 от 14.09.14 стр.226 п 5</t>
  </si>
  <si>
    <t>ООО ОптикСтройКомплект  КП 5621 от 14.09.14 стр.226 п 6</t>
  </si>
  <si>
    <t>ООО ОптикСтройКомплект  КП 5621 от 14.09.14 стр.226 п.7</t>
  </si>
  <si>
    <t>ООО ОптикСтройКомплект  КП 5621 от 14.09.14 стр.226 п.8</t>
  </si>
  <si>
    <t>ООО ОптикСтройКомплект  КП 5621 от 14.09.14 стр.226 п.9</t>
  </si>
  <si>
    <t>ООО ОптикСтройКомплект  КП 5621 от 14.09.14 стр.226 п 10</t>
  </si>
  <si>
    <t>ООО ОптикСтройКомплект  КП 5621 от 14.09.14 стр.226 п.12</t>
  </si>
  <si>
    <t>ООО ОптикСтройКомплект  КП 5621 от 14.09.14 стр.226 п.13</t>
  </si>
  <si>
    <t>ЛОКАЛЬНАЯ СМЕТА № 02-02-55</t>
  </si>
  <si>
    <t>Объект</t>
  </si>
  <si>
    <t xml:space="preserve">Наименование стройки - </t>
  </si>
  <si>
    <t>Составление смет. Заказать услуги сметчика в Санкт-Петербурге (СПб) - http://zakaz-smet.ru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</si>
</sst>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24"/>
      <color rgb="FFFFFF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0" fillId="0" borderId="0" xfId="0" applyNumberFormat="1"/>
    <xf numFmtId="4" fontId="1" fillId="0" borderId="4" xfId="0" applyNumberFormat="1" applyFont="1" applyBorder="1" applyAlignment="1">
      <alignment horizontal="right" vertical="top" wrapText="1"/>
    </xf>
    <xf numFmtId="4" fontId="0" fillId="0" borderId="0" xfId="0" applyNumberFormat="1"/>
    <xf numFmtId="3" fontId="1" fillId="0" borderId="4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166" fontId="1" fillId="0" borderId="15" xfId="0" applyNumberFormat="1" applyFont="1" applyBorder="1" applyAlignment="1">
      <alignment horizontal="right" vertical="top" wrapText="1"/>
    </xf>
    <xf numFmtId="166" fontId="1" fillId="0" borderId="12" xfId="0" applyNumberFormat="1" applyFont="1" applyBorder="1" applyAlignment="1">
      <alignment horizontal="right" vertical="top" wrapText="1"/>
    </xf>
    <xf numFmtId="166" fontId="1" fillId="0" borderId="16" xfId="0" applyNumberFormat="1" applyFont="1" applyBorder="1" applyAlignment="1">
      <alignment horizontal="right" vertical="top" wrapText="1"/>
    </xf>
    <xf numFmtId="166" fontId="1" fillId="0" borderId="17" xfId="0" applyNumberFormat="1" applyFont="1" applyBorder="1" applyAlignment="1">
      <alignment horizontal="right" vertical="top" wrapText="1"/>
    </xf>
    <xf numFmtId="166" fontId="1" fillId="0" borderId="19" xfId="0" applyNumberFormat="1" applyFont="1" applyBorder="1" applyAlignment="1">
      <alignment horizontal="right" vertical="top" wrapText="1"/>
    </xf>
    <xf numFmtId="166" fontId="1" fillId="0" borderId="18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166" fontId="1" fillId="0" borderId="20" xfId="0" applyNumberFormat="1" applyFont="1" applyBorder="1" applyAlignment="1">
      <alignment horizontal="right" vertical="top" wrapText="1"/>
    </xf>
    <xf numFmtId="166" fontId="1" fillId="0" borderId="5" xfId="0" applyNumberFormat="1" applyFont="1" applyBorder="1" applyAlignment="1">
      <alignment horizontal="right" vertical="top" wrapText="1"/>
    </xf>
    <xf numFmtId="166" fontId="1" fillId="0" borderId="7" xfId="0" applyNumberFormat="1" applyFont="1" applyBorder="1" applyAlignment="1">
      <alignment horizontal="right" vertical="top" wrapText="1"/>
    </xf>
    <xf numFmtId="164" fontId="2" fillId="0" borderId="20" xfId="0" applyNumberFormat="1" applyFont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9" xfId="0" applyNumberFormat="1" applyFont="1" applyBorder="1" applyAlignment="1">
      <alignment horizontal="right" vertical="top" wrapText="1"/>
    </xf>
    <xf numFmtId="4" fontId="2" fillId="0" borderId="20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165" fontId="1" fillId="0" borderId="14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5" fillId="2" borderId="0" xfId="1" applyFont="1" applyFill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az-smet.ru/" TargetMode="External"/><Relationship Id="rId1" Type="http://schemas.openxmlformats.org/officeDocument/2006/relationships/hyperlink" Target="http://zakaz-sme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9"/>
  <sheetViews>
    <sheetView tabSelected="1" workbookViewId="0">
      <selection activeCell="A2" sqref="A2"/>
    </sheetView>
  </sheetViews>
  <sheetFormatPr defaultRowHeight="15" x14ac:dyDescent="0.25"/>
  <cols>
    <col min="1" max="1" width="5.140625" customWidth="1"/>
    <col min="2" max="2" width="0.140625" customWidth="1"/>
    <col min="3" max="3" width="17.85546875" customWidth="1"/>
    <col min="4" max="4" width="0.140625" customWidth="1"/>
    <col min="5" max="5" width="0.28515625" customWidth="1"/>
    <col min="6" max="6" width="3.7109375" customWidth="1"/>
    <col min="7" max="7" width="23.28515625" customWidth="1"/>
    <col min="8" max="9" width="0.140625" customWidth="1"/>
    <col min="10" max="10" width="1.140625" customWidth="1"/>
    <col min="11" max="11" width="10.140625" customWidth="1"/>
    <col min="12" max="12" width="0.28515625" customWidth="1"/>
    <col min="13" max="13" width="3.42578125" customWidth="1"/>
    <col min="14" max="14" width="7.7109375" customWidth="1"/>
    <col min="15" max="15" width="0.85546875" customWidth="1"/>
    <col min="16" max="16" width="0.28515625" customWidth="1"/>
    <col min="17" max="17" width="0.140625" customWidth="1"/>
    <col min="18" max="18" width="10.85546875" customWidth="1"/>
    <col min="19" max="19" width="3.28515625" customWidth="1"/>
    <col min="20" max="20" width="2.7109375" customWidth="1"/>
    <col min="21" max="21" width="2.5703125" customWidth="1"/>
    <col min="22" max="22" width="3.28515625" customWidth="1"/>
    <col min="23" max="23" width="2" customWidth="1"/>
    <col min="24" max="24" width="0.140625" customWidth="1"/>
    <col min="25" max="25" width="3.7109375" customWidth="1"/>
    <col min="26" max="26" width="7.85546875" customWidth="1"/>
    <col min="27" max="27" width="0.140625" customWidth="1"/>
    <col min="28" max="28" width="2.42578125" customWidth="1"/>
    <col min="29" max="29" width="1.42578125" customWidth="1"/>
    <col min="30" max="30" width="6.28515625" customWidth="1"/>
    <col min="31" max="31" width="3.140625" customWidth="1"/>
    <col min="32" max="32" width="2.28515625" customWidth="1"/>
    <col min="33" max="33" width="0.85546875" customWidth="1"/>
    <col min="34" max="34" width="0.5703125" customWidth="1"/>
    <col min="35" max="35" width="8.5703125" customWidth="1"/>
    <col min="36" max="36" width="0.42578125" customWidth="1"/>
    <col min="37" max="37" width="0.85546875" customWidth="1"/>
    <col min="38" max="38" width="2.42578125" customWidth="1"/>
    <col min="39" max="39" width="7.85546875" customWidth="1"/>
    <col min="40" max="40" width="0.85546875" customWidth="1"/>
    <col min="41" max="41" width="0.140625" customWidth="1"/>
    <col min="42" max="42" width="3.28515625" customWidth="1"/>
    <col min="44" max="44" width="10" bestFit="1" customWidth="1"/>
    <col min="45" max="45" width="10.7109375" bestFit="1" customWidth="1"/>
    <col min="46" max="46" width="10" bestFit="1" customWidth="1"/>
  </cols>
  <sheetData>
    <row r="1" spans="1:43" ht="77.25" customHeight="1" x14ac:dyDescent="0.25">
      <c r="A1" s="121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</row>
    <row r="3" spans="1:43" ht="11.8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1.85" customHeight="1" x14ac:dyDescent="0.25">
      <c r="A4" s="30" t="s">
        <v>177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11.85" customHeight="1" x14ac:dyDescent="0.25">
      <c r="A5" s="30" t="s">
        <v>176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ht="11.85" customHeight="1" x14ac:dyDescent="0.25">
      <c r="A6" s="28" t="s">
        <v>175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1.85" customHeight="1" x14ac:dyDescent="0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2.4" customHeight="1" x14ac:dyDescent="0.25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 t="s">
        <v>4</v>
      </c>
      <c r="W8" s="30"/>
      <c r="X8" s="30"/>
      <c r="Y8" s="30"/>
      <c r="Z8" s="30"/>
      <c r="AA8" s="30"/>
      <c r="AB8" s="30"/>
      <c r="AC8" s="30"/>
      <c r="AD8" s="30"/>
      <c r="AE8" s="120" t="s">
        <v>161</v>
      </c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spans="1:43" ht="11.8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 t="s">
        <v>5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ht="11.8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 t="s">
        <v>162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ht="11.8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 t="s">
        <v>6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ht="22.35" customHeight="1" x14ac:dyDescent="0.25">
      <c r="A12" s="30" t="s">
        <v>160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 t="s">
        <v>8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ht="11.8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9</v>
      </c>
      <c r="W13" s="30"/>
      <c r="X13" s="30"/>
      <c r="Y13" s="30"/>
      <c r="Z13" s="30"/>
      <c r="AA13" s="30"/>
      <c r="AB13" s="30"/>
      <c r="AC13" s="30"/>
      <c r="AD13" s="30"/>
      <c r="AE13" s="30" t="s">
        <v>10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ht="11.85" customHeight="1" x14ac:dyDescent="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ht="11.85" customHeight="1" thickBot="1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ht="55.5" customHeight="1" thickBot="1" x14ac:dyDescent="0.3">
      <c r="A16" s="3" t="s">
        <v>12</v>
      </c>
      <c r="B16" s="18" t="s">
        <v>13</v>
      </c>
      <c r="C16" s="19"/>
      <c r="D16" s="20"/>
      <c r="E16" s="18" t="s">
        <v>14</v>
      </c>
      <c r="F16" s="19"/>
      <c r="G16" s="19"/>
      <c r="H16" s="20"/>
      <c r="I16" s="18" t="s">
        <v>15</v>
      </c>
      <c r="J16" s="19"/>
      <c r="K16" s="20"/>
      <c r="L16" s="18" t="s">
        <v>16</v>
      </c>
      <c r="M16" s="19"/>
      <c r="N16" s="19"/>
      <c r="O16" s="19"/>
      <c r="P16" s="20"/>
      <c r="Q16" s="18" t="s">
        <v>17</v>
      </c>
      <c r="R16" s="20"/>
      <c r="S16" s="18" t="s">
        <v>18</v>
      </c>
      <c r="T16" s="19"/>
      <c r="U16" s="19"/>
      <c r="V16" s="19"/>
      <c r="W16" s="20"/>
      <c r="X16" s="18" t="s">
        <v>19</v>
      </c>
      <c r="Y16" s="19"/>
      <c r="Z16" s="20"/>
      <c r="AA16" s="18" t="s">
        <v>20</v>
      </c>
      <c r="AB16" s="19"/>
      <c r="AC16" s="19"/>
      <c r="AD16" s="19"/>
      <c r="AE16" s="19"/>
      <c r="AF16" s="20"/>
      <c r="AG16" s="18" t="s">
        <v>21</v>
      </c>
      <c r="AH16" s="19"/>
      <c r="AI16" s="19"/>
      <c r="AJ16" s="20"/>
      <c r="AK16" s="18" t="s">
        <v>22</v>
      </c>
      <c r="AL16" s="19"/>
      <c r="AM16" s="19"/>
      <c r="AN16" s="20"/>
      <c r="AO16" s="18" t="s">
        <v>23</v>
      </c>
      <c r="AP16" s="19"/>
      <c r="AQ16" s="20"/>
    </row>
    <row r="17" spans="1:43" ht="12.95" customHeight="1" x14ac:dyDescent="0.25">
      <c r="A17" s="4">
        <v>1</v>
      </c>
      <c r="B17" s="61">
        <v>2</v>
      </c>
      <c r="C17" s="62"/>
      <c r="D17" s="63"/>
      <c r="E17" s="61">
        <v>3</v>
      </c>
      <c r="F17" s="62"/>
      <c r="G17" s="62"/>
      <c r="H17" s="63"/>
      <c r="I17" s="61">
        <v>4</v>
      </c>
      <c r="J17" s="62"/>
      <c r="K17" s="63"/>
      <c r="L17" s="61">
        <v>5</v>
      </c>
      <c r="M17" s="62"/>
      <c r="N17" s="62"/>
      <c r="O17" s="62"/>
      <c r="P17" s="63"/>
      <c r="Q17" s="61">
        <v>6</v>
      </c>
      <c r="R17" s="63"/>
      <c r="S17" s="61">
        <v>7</v>
      </c>
      <c r="T17" s="62"/>
      <c r="U17" s="62"/>
      <c r="V17" s="62"/>
      <c r="W17" s="63"/>
      <c r="X17" s="61">
        <v>8</v>
      </c>
      <c r="Y17" s="62"/>
      <c r="Z17" s="63"/>
      <c r="AA17" s="61">
        <v>9</v>
      </c>
      <c r="AB17" s="62"/>
      <c r="AC17" s="62"/>
      <c r="AD17" s="62"/>
      <c r="AE17" s="62"/>
      <c r="AF17" s="63"/>
      <c r="AG17" s="61">
        <v>10</v>
      </c>
      <c r="AH17" s="62"/>
      <c r="AI17" s="62"/>
      <c r="AJ17" s="63"/>
      <c r="AK17" s="61">
        <v>11</v>
      </c>
      <c r="AL17" s="62"/>
      <c r="AM17" s="62"/>
      <c r="AN17" s="63"/>
      <c r="AO17" s="61">
        <v>12</v>
      </c>
      <c r="AP17" s="62"/>
      <c r="AQ17" s="63"/>
    </row>
    <row r="18" spans="1:43" ht="33" customHeight="1" x14ac:dyDescent="0.25">
      <c r="A18" s="33">
        <v>1</v>
      </c>
      <c r="B18" s="34"/>
      <c r="C18" s="33" t="s">
        <v>24</v>
      </c>
      <c r="D18" s="29"/>
      <c r="E18" s="34"/>
      <c r="F18" s="37" t="s">
        <v>26</v>
      </c>
      <c r="G18" s="38"/>
      <c r="H18" s="38"/>
      <c r="I18" s="39"/>
      <c r="J18" s="33" t="s">
        <v>28</v>
      </c>
      <c r="K18" s="29"/>
      <c r="L18" s="34"/>
      <c r="M18" s="41">
        <v>130</v>
      </c>
      <c r="N18" s="42"/>
      <c r="O18" s="42"/>
      <c r="P18" s="42"/>
      <c r="Q18" s="43"/>
      <c r="R18" s="85">
        <v>41.35</v>
      </c>
      <c r="S18" s="33"/>
      <c r="T18" s="29"/>
      <c r="U18" s="29"/>
      <c r="V18" s="29"/>
      <c r="W18" s="29"/>
      <c r="X18" s="29"/>
      <c r="Y18" s="87">
        <v>16091</v>
      </c>
      <c r="Z18" s="87"/>
      <c r="AA18" s="87"/>
      <c r="AB18" s="29"/>
      <c r="AC18" s="29"/>
      <c r="AD18" s="29"/>
      <c r="AE18" s="29"/>
      <c r="AF18" s="29"/>
      <c r="AG18" s="29"/>
      <c r="AH18" s="29"/>
      <c r="AI18" s="29"/>
      <c r="AJ18" s="87">
        <v>16091</v>
      </c>
      <c r="AK18" s="87"/>
      <c r="AL18" s="87"/>
      <c r="AM18" s="87"/>
      <c r="AN18" s="87"/>
      <c r="AO18" s="87"/>
      <c r="AP18" s="29"/>
      <c r="AQ18" s="34"/>
    </row>
    <row r="19" spans="1:43" ht="57.75" customHeight="1" x14ac:dyDescent="0.25">
      <c r="A19" s="35"/>
      <c r="B19" s="36"/>
      <c r="C19" s="79" t="s">
        <v>25</v>
      </c>
      <c r="D19" s="80"/>
      <c r="E19" s="81"/>
      <c r="F19" s="82" t="s">
        <v>27</v>
      </c>
      <c r="G19" s="83"/>
      <c r="H19" s="83"/>
      <c r="I19" s="84"/>
      <c r="J19" s="35"/>
      <c r="K19" s="40"/>
      <c r="L19" s="36"/>
      <c r="M19" s="44"/>
      <c r="N19" s="45"/>
      <c r="O19" s="45"/>
      <c r="P19" s="45"/>
      <c r="Q19" s="46"/>
      <c r="R19" s="86"/>
      <c r="S19" s="35"/>
      <c r="T19" s="40"/>
      <c r="U19" s="40"/>
      <c r="V19" s="40"/>
      <c r="W19" s="40"/>
      <c r="X19" s="40"/>
      <c r="Y19" s="88"/>
      <c r="Z19" s="88"/>
      <c r="AA19" s="88"/>
      <c r="AB19" s="40"/>
      <c r="AC19" s="40"/>
      <c r="AD19" s="40"/>
      <c r="AE19" s="40"/>
      <c r="AF19" s="40"/>
      <c r="AG19" s="40"/>
      <c r="AH19" s="40"/>
      <c r="AI19" s="40"/>
      <c r="AJ19" s="88"/>
      <c r="AK19" s="88"/>
      <c r="AL19" s="88"/>
      <c r="AM19" s="88"/>
      <c r="AN19" s="88"/>
      <c r="AO19" s="88"/>
      <c r="AP19" s="40"/>
      <c r="AQ19" s="36"/>
    </row>
    <row r="20" spans="1:43" ht="33.6" customHeight="1" x14ac:dyDescent="0.25">
      <c r="A20" s="64"/>
      <c r="B20" s="66"/>
      <c r="C20" s="66"/>
      <c r="D20" s="66"/>
      <c r="E20" s="65"/>
      <c r="F20" s="73" t="s">
        <v>29</v>
      </c>
      <c r="G20" s="67"/>
      <c r="H20" s="67"/>
      <c r="I20" s="74"/>
      <c r="J20" s="64"/>
      <c r="K20" s="66"/>
      <c r="L20" s="65"/>
      <c r="M20" s="64"/>
      <c r="N20" s="66"/>
      <c r="O20" s="66"/>
      <c r="P20" s="66"/>
      <c r="Q20" s="65"/>
      <c r="R20" s="6">
        <v>36.76</v>
      </c>
      <c r="S20" s="71">
        <v>1.35</v>
      </c>
      <c r="T20" s="78"/>
      <c r="U20" s="78"/>
      <c r="V20" s="78"/>
      <c r="W20" s="78"/>
      <c r="X20" s="72"/>
      <c r="Y20" s="68">
        <v>6451</v>
      </c>
      <c r="Z20" s="69"/>
      <c r="AA20" s="70"/>
      <c r="AB20" s="64" t="s">
        <v>30</v>
      </c>
      <c r="AC20" s="66"/>
      <c r="AD20" s="66"/>
      <c r="AE20" s="65"/>
      <c r="AF20" s="68">
        <v>1</v>
      </c>
      <c r="AG20" s="69"/>
      <c r="AH20" s="69"/>
      <c r="AI20" s="70"/>
      <c r="AJ20" s="68">
        <v>6451</v>
      </c>
      <c r="AK20" s="69"/>
      <c r="AL20" s="69"/>
      <c r="AM20" s="69"/>
      <c r="AN20" s="69"/>
      <c r="AO20" s="70"/>
      <c r="AP20" s="64"/>
      <c r="AQ20" s="65"/>
    </row>
    <row r="21" spans="1:43" ht="12.95" customHeight="1" x14ac:dyDescent="0.25">
      <c r="A21" s="64"/>
      <c r="B21" s="66"/>
      <c r="C21" s="66"/>
      <c r="D21" s="66"/>
      <c r="E21" s="65"/>
      <c r="F21" s="73" t="s">
        <v>31</v>
      </c>
      <c r="G21" s="67"/>
      <c r="H21" s="67"/>
      <c r="I21" s="74"/>
      <c r="J21" s="64"/>
      <c r="K21" s="66"/>
      <c r="L21" s="65"/>
      <c r="M21" s="64"/>
      <c r="N21" s="66"/>
      <c r="O21" s="66"/>
      <c r="P21" s="66"/>
      <c r="Q21" s="65"/>
      <c r="R21" s="6">
        <v>0.25</v>
      </c>
      <c r="S21" s="71">
        <v>1.35</v>
      </c>
      <c r="T21" s="78"/>
      <c r="U21" s="78"/>
      <c r="V21" s="78"/>
      <c r="W21" s="78"/>
      <c r="X21" s="72"/>
      <c r="Y21" s="68">
        <v>44</v>
      </c>
      <c r="Z21" s="69"/>
      <c r="AA21" s="70"/>
      <c r="AB21" s="64"/>
      <c r="AC21" s="66"/>
      <c r="AD21" s="66"/>
      <c r="AE21" s="65"/>
      <c r="AF21" s="68">
        <v>1</v>
      </c>
      <c r="AG21" s="69"/>
      <c r="AH21" s="69"/>
      <c r="AI21" s="70"/>
      <c r="AJ21" s="68">
        <v>44</v>
      </c>
      <c r="AK21" s="69"/>
      <c r="AL21" s="69"/>
      <c r="AM21" s="69"/>
      <c r="AN21" s="69"/>
      <c r="AO21" s="70"/>
      <c r="AP21" s="64"/>
      <c r="AQ21" s="65"/>
    </row>
    <row r="22" spans="1:43" ht="12.95" customHeight="1" x14ac:dyDescent="0.25">
      <c r="A22" s="64"/>
      <c r="B22" s="66"/>
      <c r="C22" s="66"/>
      <c r="D22" s="66"/>
      <c r="E22" s="65"/>
      <c r="F22" s="73" t="s">
        <v>32</v>
      </c>
      <c r="G22" s="67"/>
      <c r="H22" s="67"/>
      <c r="I22" s="74"/>
      <c r="J22" s="64"/>
      <c r="K22" s="66"/>
      <c r="L22" s="65"/>
      <c r="M22" s="64"/>
      <c r="N22" s="66"/>
      <c r="O22" s="66"/>
      <c r="P22" s="66"/>
      <c r="Q22" s="65"/>
      <c r="R22" s="8">
        <v>0</v>
      </c>
      <c r="S22" s="71">
        <v>1.35</v>
      </c>
      <c r="T22" s="78"/>
      <c r="U22" s="78"/>
      <c r="V22" s="78"/>
      <c r="W22" s="78"/>
      <c r="X22" s="72"/>
      <c r="Y22" s="68">
        <v>0</v>
      </c>
      <c r="Z22" s="69"/>
      <c r="AA22" s="70"/>
      <c r="AB22" s="64"/>
      <c r="AC22" s="66"/>
      <c r="AD22" s="66"/>
      <c r="AE22" s="65"/>
      <c r="AF22" s="68">
        <v>1</v>
      </c>
      <c r="AG22" s="69"/>
      <c r="AH22" s="69"/>
      <c r="AI22" s="70"/>
      <c r="AJ22" s="68">
        <v>0</v>
      </c>
      <c r="AK22" s="69"/>
      <c r="AL22" s="69"/>
      <c r="AM22" s="69"/>
      <c r="AN22" s="69"/>
      <c r="AO22" s="70"/>
      <c r="AP22" s="64"/>
      <c r="AQ22" s="65"/>
    </row>
    <row r="23" spans="1:43" ht="12.95" customHeight="1" x14ac:dyDescent="0.25">
      <c r="A23" s="64"/>
      <c r="B23" s="66"/>
      <c r="C23" s="66"/>
      <c r="D23" s="66"/>
      <c r="E23" s="65"/>
      <c r="F23" s="73" t="s">
        <v>33</v>
      </c>
      <c r="G23" s="67"/>
      <c r="H23" s="67"/>
      <c r="I23" s="74"/>
      <c r="J23" s="64"/>
      <c r="K23" s="66"/>
      <c r="L23" s="65"/>
      <c r="M23" s="64"/>
      <c r="N23" s="66"/>
      <c r="O23" s="66"/>
      <c r="P23" s="66"/>
      <c r="Q23" s="65"/>
      <c r="R23" s="6">
        <v>4.34</v>
      </c>
      <c r="S23" s="68">
        <v>1</v>
      </c>
      <c r="T23" s="69"/>
      <c r="U23" s="69"/>
      <c r="V23" s="69"/>
      <c r="W23" s="69"/>
      <c r="X23" s="70"/>
      <c r="Y23" s="68">
        <v>564</v>
      </c>
      <c r="Z23" s="69"/>
      <c r="AA23" s="70"/>
      <c r="AB23" s="64"/>
      <c r="AC23" s="66"/>
      <c r="AD23" s="66"/>
      <c r="AE23" s="65"/>
      <c r="AF23" s="68">
        <v>1</v>
      </c>
      <c r="AG23" s="69"/>
      <c r="AH23" s="69"/>
      <c r="AI23" s="70"/>
      <c r="AJ23" s="68">
        <v>564</v>
      </c>
      <c r="AK23" s="69"/>
      <c r="AL23" s="69"/>
      <c r="AM23" s="69"/>
      <c r="AN23" s="69"/>
      <c r="AO23" s="70"/>
      <c r="AP23" s="64"/>
      <c r="AQ23" s="65"/>
    </row>
    <row r="24" spans="1:43" ht="12.95" customHeight="1" x14ac:dyDescent="0.25">
      <c r="A24" s="64"/>
      <c r="B24" s="66"/>
      <c r="C24" s="66"/>
      <c r="D24" s="66"/>
      <c r="E24" s="65"/>
      <c r="F24" s="73" t="s">
        <v>34</v>
      </c>
      <c r="G24" s="67"/>
      <c r="H24" s="67"/>
      <c r="I24" s="74"/>
      <c r="J24" s="64"/>
      <c r="K24" s="66"/>
      <c r="L24" s="65"/>
      <c r="M24" s="64"/>
      <c r="N24" s="66"/>
      <c r="O24" s="66"/>
      <c r="P24" s="66"/>
      <c r="Q24" s="65"/>
      <c r="R24" s="9">
        <v>0.8</v>
      </c>
      <c r="S24" s="64"/>
      <c r="T24" s="66"/>
      <c r="U24" s="66"/>
      <c r="V24" s="66"/>
      <c r="W24" s="66"/>
      <c r="X24" s="65"/>
      <c r="Y24" s="68">
        <v>5161</v>
      </c>
      <c r="Z24" s="69"/>
      <c r="AA24" s="70"/>
      <c r="AB24" s="64"/>
      <c r="AC24" s="66"/>
      <c r="AD24" s="66"/>
      <c r="AE24" s="65"/>
      <c r="AF24" s="75">
        <v>0.8</v>
      </c>
      <c r="AG24" s="76"/>
      <c r="AH24" s="76"/>
      <c r="AI24" s="77"/>
      <c r="AJ24" s="68">
        <v>5161</v>
      </c>
      <c r="AK24" s="69"/>
      <c r="AL24" s="69"/>
      <c r="AM24" s="69"/>
      <c r="AN24" s="69"/>
      <c r="AO24" s="70"/>
      <c r="AP24" s="64"/>
      <c r="AQ24" s="65"/>
    </row>
    <row r="25" spans="1:43" ht="12.95" customHeight="1" x14ac:dyDescent="0.25">
      <c r="A25" s="64"/>
      <c r="B25" s="66"/>
      <c r="C25" s="66"/>
      <c r="D25" s="66"/>
      <c r="E25" s="65"/>
      <c r="F25" s="73" t="s">
        <v>35</v>
      </c>
      <c r="G25" s="67"/>
      <c r="H25" s="67"/>
      <c r="I25" s="74"/>
      <c r="J25" s="64"/>
      <c r="K25" s="66"/>
      <c r="L25" s="65"/>
      <c r="M25" s="64"/>
      <c r="N25" s="66"/>
      <c r="O25" s="66"/>
      <c r="P25" s="66"/>
      <c r="Q25" s="65"/>
      <c r="R25" s="9">
        <v>0.6</v>
      </c>
      <c r="S25" s="64"/>
      <c r="T25" s="66"/>
      <c r="U25" s="66"/>
      <c r="V25" s="66"/>
      <c r="W25" s="66"/>
      <c r="X25" s="65"/>
      <c r="Y25" s="68">
        <v>3871</v>
      </c>
      <c r="Z25" s="69"/>
      <c r="AA25" s="70"/>
      <c r="AB25" s="64"/>
      <c r="AC25" s="66"/>
      <c r="AD25" s="66"/>
      <c r="AE25" s="65"/>
      <c r="AF25" s="75">
        <v>0.6</v>
      </c>
      <c r="AG25" s="76"/>
      <c r="AH25" s="76"/>
      <c r="AI25" s="77"/>
      <c r="AJ25" s="68">
        <v>3871</v>
      </c>
      <c r="AK25" s="69"/>
      <c r="AL25" s="69"/>
      <c r="AM25" s="69"/>
      <c r="AN25" s="69"/>
      <c r="AO25" s="70"/>
      <c r="AP25" s="64"/>
      <c r="AQ25" s="65"/>
    </row>
    <row r="26" spans="1:43" ht="12.95" customHeight="1" x14ac:dyDescent="0.25">
      <c r="A26" s="64"/>
      <c r="B26" s="66"/>
      <c r="C26" s="66"/>
      <c r="D26" s="66"/>
      <c r="E26" s="65"/>
      <c r="F26" s="73" t="s">
        <v>36</v>
      </c>
      <c r="G26" s="67"/>
      <c r="H26" s="67"/>
      <c r="I26" s="74"/>
      <c r="J26" s="64" t="s">
        <v>37</v>
      </c>
      <c r="K26" s="66"/>
      <c r="L26" s="65"/>
      <c r="M26" s="75">
        <v>3.6</v>
      </c>
      <c r="N26" s="76"/>
      <c r="O26" s="76"/>
      <c r="P26" s="76"/>
      <c r="Q26" s="77"/>
      <c r="R26" s="10"/>
      <c r="S26" s="71">
        <v>1.35</v>
      </c>
      <c r="T26" s="78"/>
      <c r="U26" s="78"/>
      <c r="V26" s="78"/>
      <c r="W26" s="78"/>
      <c r="X26" s="72"/>
      <c r="Y26" s="73"/>
      <c r="Z26" s="67"/>
      <c r="AA26" s="74"/>
      <c r="AB26" s="73"/>
      <c r="AC26" s="67"/>
      <c r="AD26" s="67"/>
      <c r="AE26" s="74"/>
      <c r="AF26" s="73"/>
      <c r="AG26" s="67"/>
      <c r="AH26" s="67"/>
      <c r="AI26" s="74"/>
      <c r="AJ26" s="73"/>
      <c r="AK26" s="67"/>
      <c r="AL26" s="67"/>
      <c r="AM26" s="67"/>
      <c r="AN26" s="67"/>
      <c r="AO26" s="74"/>
      <c r="AP26" s="75">
        <v>631.79999999999995</v>
      </c>
      <c r="AQ26" s="77"/>
    </row>
    <row r="27" spans="1:43" ht="11.85" customHeight="1" x14ac:dyDescent="0.25">
      <c r="A27" s="64"/>
      <c r="B27" s="66"/>
      <c r="C27" s="66"/>
      <c r="D27" s="66"/>
      <c r="E27" s="66"/>
      <c r="F27" s="67" t="s">
        <v>38</v>
      </c>
      <c r="G27" s="67"/>
      <c r="H27" s="67"/>
      <c r="I27" s="67"/>
      <c r="J27" s="66"/>
      <c r="K27" s="66"/>
      <c r="L27" s="66"/>
      <c r="M27" s="66"/>
      <c r="N27" s="66"/>
      <c r="O27" s="66"/>
      <c r="P27" s="66"/>
      <c r="Q27" s="66"/>
      <c r="R27" s="11"/>
      <c r="S27" s="66"/>
      <c r="T27" s="66"/>
      <c r="U27" s="66"/>
      <c r="V27" s="66"/>
      <c r="W27" s="66"/>
      <c r="X27" s="66"/>
      <c r="Y27" s="68">
        <v>16091</v>
      </c>
      <c r="Z27" s="69"/>
      <c r="AA27" s="70"/>
      <c r="AB27" s="64"/>
      <c r="AC27" s="66"/>
      <c r="AD27" s="66"/>
      <c r="AE27" s="66"/>
      <c r="AF27" s="66"/>
      <c r="AG27" s="66"/>
      <c r="AH27" s="66"/>
      <c r="AI27" s="66"/>
      <c r="AJ27" s="68">
        <v>16091</v>
      </c>
      <c r="AK27" s="69"/>
      <c r="AL27" s="69"/>
      <c r="AM27" s="69"/>
      <c r="AN27" s="69"/>
      <c r="AO27" s="70"/>
      <c r="AP27" s="75">
        <v>631.79999999999995</v>
      </c>
      <c r="AQ27" s="77"/>
    </row>
    <row r="28" spans="1:43" ht="32.85" customHeight="1" x14ac:dyDescent="0.25">
      <c r="A28" s="33">
        <v>2</v>
      </c>
      <c r="B28" s="34"/>
      <c r="C28" s="33" t="s">
        <v>163</v>
      </c>
      <c r="D28" s="29"/>
      <c r="E28" s="34"/>
      <c r="F28" s="37" t="s">
        <v>39</v>
      </c>
      <c r="G28" s="38"/>
      <c r="H28" s="38"/>
      <c r="I28" s="39"/>
      <c r="J28" s="29" t="s">
        <v>40</v>
      </c>
      <c r="K28" s="29"/>
      <c r="L28" s="34"/>
      <c r="M28" s="41">
        <v>130</v>
      </c>
      <c r="N28" s="42"/>
      <c r="O28" s="42"/>
      <c r="P28" s="42"/>
      <c r="Q28" s="43"/>
      <c r="R28" s="85">
        <v>2205.2961467889909</v>
      </c>
      <c r="S28" s="53">
        <v>1</v>
      </c>
      <c r="T28" s="54"/>
      <c r="U28" s="54"/>
      <c r="V28" s="54"/>
      <c r="W28" s="54"/>
      <c r="X28" s="55"/>
      <c r="Y28" s="53">
        <v>286688</v>
      </c>
      <c r="Z28" s="54"/>
      <c r="AA28" s="55"/>
      <c r="AB28" s="33"/>
      <c r="AC28" s="29"/>
      <c r="AD28" s="29"/>
      <c r="AE28" s="34"/>
      <c r="AF28" s="41">
        <v>1</v>
      </c>
      <c r="AG28" s="42"/>
      <c r="AH28" s="42"/>
      <c r="AI28" s="43"/>
      <c r="AJ28" s="53">
        <v>286688</v>
      </c>
      <c r="AK28" s="54"/>
      <c r="AL28" s="54"/>
      <c r="AM28" s="54"/>
      <c r="AN28" s="54"/>
      <c r="AO28" s="55"/>
      <c r="AP28" s="37"/>
      <c r="AQ28" s="39"/>
    </row>
    <row r="29" spans="1:43" ht="23.1" customHeight="1" x14ac:dyDescent="0.25">
      <c r="A29" s="35"/>
      <c r="B29" s="36"/>
      <c r="C29" s="35"/>
      <c r="D29" s="40"/>
      <c r="E29" s="36"/>
      <c r="F29" s="35" t="s">
        <v>41</v>
      </c>
      <c r="G29" s="40"/>
      <c r="H29" s="40"/>
      <c r="I29" s="36"/>
      <c r="J29" s="40"/>
      <c r="K29" s="40"/>
      <c r="L29" s="36"/>
      <c r="M29" s="44"/>
      <c r="N29" s="45"/>
      <c r="O29" s="45"/>
      <c r="P29" s="45"/>
      <c r="Q29" s="46"/>
      <c r="R29" s="86"/>
      <c r="S29" s="56"/>
      <c r="T29" s="57"/>
      <c r="U29" s="57"/>
      <c r="V29" s="57"/>
      <c r="W29" s="57"/>
      <c r="X29" s="58"/>
      <c r="Y29" s="56"/>
      <c r="Z29" s="57"/>
      <c r="AA29" s="58"/>
      <c r="AB29" s="35"/>
      <c r="AC29" s="40"/>
      <c r="AD29" s="40"/>
      <c r="AE29" s="36"/>
      <c r="AF29" s="44"/>
      <c r="AG29" s="45"/>
      <c r="AH29" s="45"/>
      <c r="AI29" s="46"/>
      <c r="AJ29" s="56"/>
      <c r="AK29" s="57"/>
      <c r="AL29" s="57"/>
      <c r="AM29" s="57"/>
      <c r="AN29" s="57"/>
      <c r="AO29" s="58"/>
      <c r="AP29" s="82"/>
      <c r="AQ29" s="84"/>
    </row>
    <row r="30" spans="1:43" ht="42" customHeight="1" x14ac:dyDescent="0.25">
      <c r="A30" s="33">
        <v>3</v>
      </c>
      <c r="B30" s="34"/>
      <c r="C30" s="33" t="s">
        <v>42</v>
      </c>
      <c r="D30" s="29"/>
      <c r="E30" s="34"/>
      <c r="F30" s="37" t="s">
        <v>43</v>
      </c>
      <c r="G30" s="38"/>
      <c r="H30" s="38"/>
      <c r="I30" s="39"/>
      <c r="J30" s="33" t="s">
        <v>28</v>
      </c>
      <c r="K30" s="29"/>
      <c r="L30" s="34"/>
      <c r="M30" s="41">
        <v>417</v>
      </c>
      <c r="N30" s="42"/>
      <c r="O30" s="42"/>
      <c r="P30" s="42"/>
      <c r="Q30" s="43"/>
      <c r="R30" s="85">
        <v>38.549999999999997</v>
      </c>
      <c r="S30" s="33"/>
      <c r="T30" s="29"/>
      <c r="U30" s="29"/>
      <c r="V30" s="29"/>
      <c r="W30" s="29"/>
      <c r="X30" s="29"/>
      <c r="Y30" s="87">
        <v>48459</v>
      </c>
      <c r="Z30" s="87"/>
      <c r="AA30" s="87"/>
      <c r="AB30" s="29"/>
      <c r="AC30" s="29"/>
      <c r="AD30" s="29"/>
      <c r="AE30" s="29"/>
      <c r="AF30" s="29"/>
      <c r="AG30" s="29"/>
      <c r="AH30" s="29"/>
      <c r="AI30" s="29"/>
      <c r="AJ30" s="87">
        <v>48459</v>
      </c>
      <c r="AK30" s="87"/>
      <c r="AL30" s="87"/>
      <c r="AM30" s="87"/>
      <c r="AN30" s="87"/>
      <c r="AO30" s="87"/>
      <c r="AP30" s="29"/>
      <c r="AQ30" s="34"/>
    </row>
    <row r="31" spans="1:43" ht="58.5" customHeight="1" x14ac:dyDescent="0.25">
      <c r="A31" s="35"/>
      <c r="B31" s="36"/>
      <c r="C31" s="79" t="s">
        <v>25</v>
      </c>
      <c r="D31" s="80"/>
      <c r="E31" s="81"/>
      <c r="F31" s="82" t="s">
        <v>44</v>
      </c>
      <c r="G31" s="83"/>
      <c r="H31" s="83"/>
      <c r="I31" s="84"/>
      <c r="J31" s="35"/>
      <c r="K31" s="40"/>
      <c r="L31" s="36"/>
      <c r="M31" s="44"/>
      <c r="N31" s="45"/>
      <c r="O31" s="45"/>
      <c r="P31" s="45"/>
      <c r="Q31" s="46"/>
      <c r="R31" s="86"/>
      <c r="S31" s="35"/>
      <c r="T31" s="40"/>
      <c r="U31" s="40"/>
      <c r="V31" s="40"/>
      <c r="W31" s="40"/>
      <c r="X31" s="40"/>
      <c r="Y31" s="88"/>
      <c r="Z31" s="88"/>
      <c r="AA31" s="88"/>
      <c r="AB31" s="40"/>
      <c r="AC31" s="40"/>
      <c r="AD31" s="40"/>
      <c r="AE31" s="40"/>
      <c r="AF31" s="40"/>
      <c r="AG31" s="40"/>
      <c r="AH31" s="40"/>
      <c r="AI31" s="40"/>
      <c r="AJ31" s="88"/>
      <c r="AK31" s="88"/>
      <c r="AL31" s="88"/>
      <c r="AM31" s="88"/>
      <c r="AN31" s="88"/>
      <c r="AO31" s="88"/>
      <c r="AP31" s="40"/>
      <c r="AQ31" s="36"/>
    </row>
    <row r="32" spans="1:43" ht="33.6" customHeight="1" x14ac:dyDescent="0.25">
      <c r="A32" s="64"/>
      <c r="B32" s="66"/>
      <c r="C32" s="66"/>
      <c r="D32" s="66"/>
      <c r="E32" s="65"/>
      <c r="F32" s="73" t="s">
        <v>29</v>
      </c>
      <c r="G32" s="67"/>
      <c r="H32" s="67"/>
      <c r="I32" s="74"/>
      <c r="J32" s="64"/>
      <c r="K32" s="66"/>
      <c r="L32" s="65"/>
      <c r="M32" s="64"/>
      <c r="N32" s="66"/>
      <c r="O32" s="66"/>
      <c r="P32" s="66"/>
      <c r="Q32" s="65"/>
      <c r="R32" s="6">
        <v>34.630000000000003</v>
      </c>
      <c r="S32" s="71">
        <v>1.35</v>
      </c>
      <c r="T32" s="78"/>
      <c r="U32" s="78"/>
      <c r="V32" s="78"/>
      <c r="W32" s="78"/>
      <c r="X32" s="72"/>
      <c r="Y32" s="68">
        <v>19495</v>
      </c>
      <c r="Z32" s="69"/>
      <c r="AA32" s="70"/>
      <c r="AB32" s="64" t="s">
        <v>30</v>
      </c>
      <c r="AC32" s="66"/>
      <c r="AD32" s="66"/>
      <c r="AE32" s="65"/>
      <c r="AF32" s="68">
        <v>1</v>
      </c>
      <c r="AG32" s="69"/>
      <c r="AH32" s="69"/>
      <c r="AI32" s="70"/>
      <c r="AJ32" s="68">
        <v>19495</v>
      </c>
      <c r="AK32" s="69"/>
      <c r="AL32" s="69"/>
      <c r="AM32" s="69"/>
      <c r="AN32" s="69"/>
      <c r="AO32" s="70"/>
      <c r="AP32" s="64"/>
      <c r="AQ32" s="65"/>
    </row>
    <row r="33" spans="1:43" ht="12.95" customHeight="1" x14ac:dyDescent="0.25">
      <c r="A33" s="64"/>
      <c r="B33" s="66"/>
      <c r="C33" s="66"/>
      <c r="D33" s="66"/>
      <c r="E33" s="65"/>
      <c r="F33" s="73" t="s">
        <v>31</v>
      </c>
      <c r="G33" s="67"/>
      <c r="H33" s="67"/>
      <c r="I33" s="74"/>
      <c r="J33" s="64"/>
      <c r="K33" s="66"/>
      <c r="L33" s="65"/>
      <c r="M33" s="64"/>
      <c r="N33" s="66"/>
      <c r="O33" s="66"/>
      <c r="P33" s="66"/>
      <c r="Q33" s="65"/>
      <c r="R33" s="6">
        <v>0.25</v>
      </c>
      <c r="S33" s="71">
        <v>1.35</v>
      </c>
      <c r="T33" s="78"/>
      <c r="U33" s="78"/>
      <c r="V33" s="78"/>
      <c r="W33" s="78"/>
      <c r="X33" s="72"/>
      <c r="Y33" s="68">
        <v>141</v>
      </c>
      <c r="Z33" s="69"/>
      <c r="AA33" s="70"/>
      <c r="AB33" s="64"/>
      <c r="AC33" s="66"/>
      <c r="AD33" s="66"/>
      <c r="AE33" s="65"/>
      <c r="AF33" s="68">
        <v>1</v>
      </c>
      <c r="AG33" s="69"/>
      <c r="AH33" s="69"/>
      <c r="AI33" s="70"/>
      <c r="AJ33" s="68">
        <v>141</v>
      </c>
      <c r="AK33" s="69"/>
      <c r="AL33" s="69"/>
      <c r="AM33" s="69"/>
      <c r="AN33" s="69"/>
      <c r="AO33" s="70"/>
      <c r="AP33" s="64"/>
      <c r="AQ33" s="65"/>
    </row>
    <row r="34" spans="1:43" ht="12.95" customHeight="1" x14ac:dyDescent="0.25">
      <c r="A34" s="64"/>
      <c r="B34" s="66"/>
      <c r="C34" s="66"/>
      <c r="D34" s="66"/>
      <c r="E34" s="65"/>
      <c r="F34" s="73" t="s">
        <v>32</v>
      </c>
      <c r="G34" s="67"/>
      <c r="H34" s="67"/>
      <c r="I34" s="74"/>
      <c r="J34" s="64"/>
      <c r="K34" s="66"/>
      <c r="L34" s="65"/>
      <c r="M34" s="64"/>
      <c r="N34" s="66"/>
      <c r="O34" s="66"/>
      <c r="P34" s="66"/>
      <c r="Q34" s="65"/>
      <c r="R34" s="8">
        <v>0</v>
      </c>
      <c r="S34" s="71">
        <v>1.35</v>
      </c>
      <c r="T34" s="78"/>
      <c r="U34" s="78"/>
      <c r="V34" s="78"/>
      <c r="W34" s="78"/>
      <c r="X34" s="72"/>
      <c r="Y34" s="68">
        <v>0</v>
      </c>
      <c r="Z34" s="69"/>
      <c r="AA34" s="70"/>
      <c r="AB34" s="64"/>
      <c r="AC34" s="66"/>
      <c r="AD34" s="66"/>
      <c r="AE34" s="65"/>
      <c r="AF34" s="68">
        <v>1</v>
      </c>
      <c r="AG34" s="69"/>
      <c r="AH34" s="69"/>
      <c r="AI34" s="70"/>
      <c r="AJ34" s="68">
        <v>0</v>
      </c>
      <c r="AK34" s="69"/>
      <c r="AL34" s="69"/>
      <c r="AM34" s="69"/>
      <c r="AN34" s="69"/>
      <c r="AO34" s="70"/>
      <c r="AP34" s="64"/>
      <c r="AQ34" s="65"/>
    </row>
    <row r="35" spans="1:43" ht="12.95" customHeight="1" x14ac:dyDescent="0.25">
      <c r="A35" s="64"/>
      <c r="B35" s="66"/>
      <c r="C35" s="66"/>
      <c r="D35" s="66"/>
      <c r="E35" s="65"/>
      <c r="F35" s="73" t="s">
        <v>33</v>
      </c>
      <c r="G35" s="67"/>
      <c r="H35" s="67"/>
      <c r="I35" s="74"/>
      <c r="J35" s="64"/>
      <c r="K35" s="66"/>
      <c r="L35" s="65"/>
      <c r="M35" s="64"/>
      <c r="N35" s="66"/>
      <c r="O35" s="66"/>
      <c r="P35" s="66"/>
      <c r="Q35" s="65"/>
      <c r="R35" s="6">
        <v>3.67</v>
      </c>
      <c r="S35" s="68">
        <v>1</v>
      </c>
      <c r="T35" s="69"/>
      <c r="U35" s="69"/>
      <c r="V35" s="69"/>
      <c r="W35" s="69"/>
      <c r="X35" s="70"/>
      <c r="Y35" s="68">
        <v>1530</v>
      </c>
      <c r="Z35" s="69"/>
      <c r="AA35" s="70"/>
      <c r="AB35" s="64"/>
      <c r="AC35" s="66"/>
      <c r="AD35" s="66"/>
      <c r="AE35" s="65"/>
      <c r="AF35" s="68">
        <v>1</v>
      </c>
      <c r="AG35" s="69"/>
      <c r="AH35" s="69"/>
      <c r="AI35" s="70"/>
      <c r="AJ35" s="68">
        <v>1530</v>
      </c>
      <c r="AK35" s="69"/>
      <c r="AL35" s="69"/>
      <c r="AM35" s="69"/>
      <c r="AN35" s="69"/>
      <c r="AO35" s="70"/>
      <c r="AP35" s="64"/>
      <c r="AQ35" s="65"/>
    </row>
    <row r="36" spans="1:43" ht="12.95" customHeight="1" x14ac:dyDescent="0.25">
      <c r="A36" s="64"/>
      <c r="B36" s="66"/>
      <c r="C36" s="66"/>
      <c r="D36" s="66"/>
      <c r="E36" s="65"/>
      <c r="F36" s="73" t="s">
        <v>34</v>
      </c>
      <c r="G36" s="67"/>
      <c r="H36" s="67"/>
      <c r="I36" s="74"/>
      <c r="J36" s="64"/>
      <c r="K36" s="66"/>
      <c r="L36" s="65"/>
      <c r="M36" s="64"/>
      <c r="N36" s="66"/>
      <c r="O36" s="66"/>
      <c r="P36" s="66"/>
      <c r="Q36" s="65"/>
      <c r="R36" s="9">
        <v>0.8</v>
      </c>
      <c r="S36" s="64"/>
      <c r="T36" s="66"/>
      <c r="U36" s="66"/>
      <c r="V36" s="66"/>
      <c r="W36" s="66"/>
      <c r="X36" s="65"/>
      <c r="Y36" s="68">
        <v>15596</v>
      </c>
      <c r="Z36" s="69"/>
      <c r="AA36" s="70"/>
      <c r="AB36" s="64"/>
      <c r="AC36" s="66"/>
      <c r="AD36" s="66"/>
      <c r="AE36" s="65"/>
      <c r="AF36" s="75">
        <v>0.8</v>
      </c>
      <c r="AG36" s="76"/>
      <c r="AH36" s="76"/>
      <c r="AI36" s="77"/>
      <c r="AJ36" s="68">
        <v>15596</v>
      </c>
      <c r="AK36" s="69"/>
      <c r="AL36" s="69"/>
      <c r="AM36" s="69"/>
      <c r="AN36" s="69"/>
      <c r="AO36" s="70"/>
      <c r="AP36" s="64"/>
      <c r="AQ36" s="65"/>
    </row>
    <row r="37" spans="1:43" ht="12.95" customHeight="1" x14ac:dyDescent="0.25">
      <c r="A37" s="64"/>
      <c r="B37" s="66"/>
      <c r="C37" s="66"/>
      <c r="D37" s="66"/>
      <c r="E37" s="65"/>
      <c r="F37" s="73" t="s">
        <v>35</v>
      </c>
      <c r="G37" s="67"/>
      <c r="H37" s="67"/>
      <c r="I37" s="74"/>
      <c r="J37" s="64"/>
      <c r="K37" s="66"/>
      <c r="L37" s="65"/>
      <c r="M37" s="64"/>
      <c r="N37" s="66"/>
      <c r="O37" s="66"/>
      <c r="P37" s="66"/>
      <c r="Q37" s="65"/>
      <c r="R37" s="9">
        <v>0.6</v>
      </c>
      <c r="S37" s="64"/>
      <c r="T37" s="66"/>
      <c r="U37" s="66"/>
      <c r="V37" s="66"/>
      <c r="W37" s="66"/>
      <c r="X37" s="65"/>
      <c r="Y37" s="68">
        <v>11697</v>
      </c>
      <c r="Z37" s="69"/>
      <c r="AA37" s="70"/>
      <c r="AB37" s="64"/>
      <c r="AC37" s="66"/>
      <c r="AD37" s="66"/>
      <c r="AE37" s="65"/>
      <c r="AF37" s="75">
        <v>0.6</v>
      </c>
      <c r="AG37" s="76"/>
      <c r="AH37" s="76"/>
      <c r="AI37" s="77"/>
      <c r="AJ37" s="68">
        <v>11697</v>
      </c>
      <c r="AK37" s="69"/>
      <c r="AL37" s="69"/>
      <c r="AM37" s="69"/>
      <c r="AN37" s="69"/>
      <c r="AO37" s="70"/>
      <c r="AP37" s="64"/>
      <c r="AQ37" s="65"/>
    </row>
    <row r="38" spans="1:43" ht="12.95" customHeight="1" x14ac:dyDescent="0.25">
      <c r="A38" s="64"/>
      <c r="B38" s="66"/>
      <c r="C38" s="66"/>
      <c r="D38" s="66"/>
      <c r="E38" s="65"/>
      <c r="F38" s="73" t="s">
        <v>36</v>
      </c>
      <c r="G38" s="67"/>
      <c r="H38" s="67"/>
      <c r="I38" s="74"/>
      <c r="J38" s="64" t="s">
        <v>37</v>
      </c>
      <c r="K38" s="66"/>
      <c r="L38" s="65"/>
      <c r="M38" s="75">
        <v>3.6</v>
      </c>
      <c r="N38" s="76"/>
      <c r="O38" s="76"/>
      <c r="P38" s="76"/>
      <c r="Q38" s="77"/>
      <c r="R38" s="10"/>
      <c r="S38" s="71">
        <v>1.35</v>
      </c>
      <c r="T38" s="78"/>
      <c r="U38" s="78"/>
      <c r="V38" s="78"/>
      <c r="W38" s="78"/>
      <c r="X38" s="72"/>
      <c r="Y38" s="73"/>
      <c r="Z38" s="67"/>
      <c r="AA38" s="74"/>
      <c r="AB38" s="73"/>
      <c r="AC38" s="67"/>
      <c r="AD38" s="67"/>
      <c r="AE38" s="74"/>
      <c r="AF38" s="73"/>
      <c r="AG38" s="67"/>
      <c r="AH38" s="67"/>
      <c r="AI38" s="74"/>
      <c r="AJ38" s="73"/>
      <c r="AK38" s="67"/>
      <c r="AL38" s="67"/>
      <c r="AM38" s="67"/>
      <c r="AN38" s="67"/>
      <c r="AO38" s="74"/>
      <c r="AP38" s="71">
        <v>2026.62</v>
      </c>
      <c r="AQ38" s="72"/>
    </row>
    <row r="39" spans="1:43" ht="11.85" customHeight="1" x14ac:dyDescent="0.25">
      <c r="A39" s="64"/>
      <c r="B39" s="66"/>
      <c r="C39" s="66"/>
      <c r="D39" s="66"/>
      <c r="E39" s="66"/>
      <c r="F39" s="67" t="s">
        <v>38</v>
      </c>
      <c r="G39" s="67"/>
      <c r="H39" s="67"/>
      <c r="I39" s="67"/>
      <c r="J39" s="66"/>
      <c r="K39" s="66"/>
      <c r="L39" s="66"/>
      <c r="M39" s="66"/>
      <c r="N39" s="66"/>
      <c r="O39" s="66"/>
      <c r="P39" s="66"/>
      <c r="Q39" s="66"/>
      <c r="R39" s="11"/>
      <c r="S39" s="66"/>
      <c r="T39" s="66"/>
      <c r="U39" s="66"/>
      <c r="V39" s="66"/>
      <c r="W39" s="66"/>
      <c r="X39" s="66"/>
      <c r="Y39" s="68">
        <v>48459</v>
      </c>
      <c r="Z39" s="69"/>
      <c r="AA39" s="70"/>
      <c r="AB39" s="64"/>
      <c r="AC39" s="66"/>
      <c r="AD39" s="66"/>
      <c r="AE39" s="66"/>
      <c r="AF39" s="66"/>
      <c r="AG39" s="66"/>
      <c r="AH39" s="66"/>
      <c r="AI39" s="66"/>
      <c r="AJ39" s="68">
        <v>48459</v>
      </c>
      <c r="AK39" s="69"/>
      <c r="AL39" s="69"/>
      <c r="AM39" s="69"/>
      <c r="AN39" s="69"/>
      <c r="AO39" s="70"/>
      <c r="AP39" s="71">
        <v>2026.62</v>
      </c>
      <c r="AQ39" s="72"/>
    </row>
    <row r="40" spans="1:43" ht="27.75" customHeight="1" x14ac:dyDescent="0.25">
      <c r="A40" s="33">
        <v>4</v>
      </c>
      <c r="B40" s="34"/>
      <c r="C40" s="33" t="s">
        <v>164</v>
      </c>
      <c r="D40" s="29"/>
      <c r="E40" s="34"/>
      <c r="F40" s="37" t="s">
        <v>45</v>
      </c>
      <c r="G40" s="38"/>
      <c r="H40" s="38"/>
      <c r="I40" s="39"/>
      <c r="J40" s="29" t="s">
        <v>40</v>
      </c>
      <c r="K40" s="29"/>
      <c r="L40" s="34"/>
      <c r="M40" s="41">
        <v>417</v>
      </c>
      <c r="N40" s="42"/>
      <c r="O40" s="42"/>
      <c r="P40" s="42"/>
      <c r="Q40" s="43"/>
      <c r="R40" s="85">
        <v>805.7812844036697</v>
      </c>
      <c r="S40" s="53">
        <v>1</v>
      </c>
      <c r="T40" s="54"/>
      <c r="U40" s="54"/>
      <c r="V40" s="54"/>
      <c r="W40" s="54"/>
      <c r="X40" s="55"/>
      <c r="Y40" s="53">
        <v>336011</v>
      </c>
      <c r="Z40" s="54"/>
      <c r="AA40" s="55"/>
      <c r="AB40" s="33"/>
      <c r="AC40" s="29"/>
      <c r="AD40" s="29"/>
      <c r="AE40" s="34"/>
      <c r="AF40" s="41">
        <v>1</v>
      </c>
      <c r="AG40" s="42"/>
      <c r="AH40" s="42"/>
      <c r="AI40" s="43"/>
      <c r="AJ40" s="53">
        <v>336011</v>
      </c>
      <c r="AK40" s="54"/>
      <c r="AL40" s="54"/>
      <c r="AM40" s="54"/>
      <c r="AN40" s="54"/>
      <c r="AO40" s="55"/>
      <c r="AP40" s="37"/>
      <c r="AQ40" s="39"/>
    </row>
    <row r="41" spans="1:43" ht="23.1" customHeight="1" x14ac:dyDescent="0.25">
      <c r="A41" s="35"/>
      <c r="B41" s="36"/>
      <c r="C41" s="35"/>
      <c r="D41" s="40"/>
      <c r="E41" s="36"/>
      <c r="F41" s="35" t="s">
        <v>46</v>
      </c>
      <c r="G41" s="40"/>
      <c r="H41" s="40"/>
      <c r="I41" s="36"/>
      <c r="J41" s="40"/>
      <c r="K41" s="40"/>
      <c r="L41" s="36"/>
      <c r="M41" s="44"/>
      <c r="N41" s="45"/>
      <c r="O41" s="45"/>
      <c r="P41" s="45"/>
      <c r="Q41" s="46"/>
      <c r="R41" s="86"/>
      <c r="S41" s="56"/>
      <c r="T41" s="57"/>
      <c r="U41" s="57"/>
      <c r="V41" s="57"/>
      <c r="W41" s="57"/>
      <c r="X41" s="58"/>
      <c r="Y41" s="56"/>
      <c r="Z41" s="57"/>
      <c r="AA41" s="58"/>
      <c r="AB41" s="35"/>
      <c r="AC41" s="40"/>
      <c r="AD41" s="40"/>
      <c r="AE41" s="36"/>
      <c r="AF41" s="44"/>
      <c r="AG41" s="45"/>
      <c r="AH41" s="45"/>
      <c r="AI41" s="46"/>
      <c r="AJ41" s="56"/>
      <c r="AK41" s="57"/>
      <c r="AL41" s="57"/>
      <c r="AM41" s="57"/>
      <c r="AN41" s="57"/>
      <c r="AO41" s="58"/>
      <c r="AP41" s="82"/>
      <c r="AQ41" s="84"/>
    </row>
    <row r="42" spans="1:43" ht="63.75" customHeight="1" x14ac:dyDescent="0.25">
      <c r="A42" s="33">
        <v>5</v>
      </c>
      <c r="B42" s="34"/>
      <c r="C42" s="33" t="s">
        <v>47</v>
      </c>
      <c r="D42" s="29"/>
      <c r="E42" s="34"/>
      <c r="F42" s="37" t="s">
        <v>48</v>
      </c>
      <c r="G42" s="38"/>
      <c r="H42" s="38"/>
      <c r="I42" s="39"/>
      <c r="J42" s="33" t="s">
        <v>28</v>
      </c>
      <c r="K42" s="29"/>
      <c r="L42" s="34"/>
      <c r="M42" s="41">
        <v>1584</v>
      </c>
      <c r="N42" s="42"/>
      <c r="O42" s="42"/>
      <c r="P42" s="42"/>
      <c r="Q42" s="43"/>
      <c r="R42" s="118">
        <v>9.8606999999999996</v>
      </c>
      <c r="S42" s="33"/>
      <c r="T42" s="29"/>
      <c r="U42" s="29"/>
      <c r="V42" s="29"/>
      <c r="W42" s="29"/>
      <c r="X42" s="29"/>
      <c r="Y42" s="87">
        <v>43830</v>
      </c>
      <c r="Z42" s="87"/>
      <c r="AA42" s="87"/>
      <c r="AB42" s="29"/>
      <c r="AC42" s="29"/>
      <c r="AD42" s="29"/>
      <c r="AE42" s="29"/>
      <c r="AF42" s="29"/>
      <c r="AG42" s="29"/>
      <c r="AH42" s="29"/>
      <c r="AI42" s="29"/>
      <c r="AJ42" s="87">
        <v>43830</v>
      </c>
      <c r="AK42" s="87"/>
      <c r="AL42" s="87"/>
      <c r="AM42" s="87"/>
      <c r="AN42" s="87"/>
      <c r="AO42" s="87"/>
      <c r="AP42" s="29"/>
      <c r="AQ42" s="34"/>
    </row>
    <row r="43" spans="1:43" ht="54.75" customHeight="1" x14ac:dyDescent="0.25">
      <c r="A43" s="35"/>
      <c r="B43" s="36"/>
      <c r="C43" s="79" t="s">
        <v>25</v>
      </c>
      <c r="D43" s="80"/>
      <c r="E43" s="81"/>
      <c r="F43" s="82" t="s">
        <v>49</v>
      </c>
      <c r="G43" s="83"/>
      <c r="H43" s="83"/>
      <c r="I43" s="84"/>
      <c r="J43" s="35"/>
      <c r="K43" s="40"/>
      <c r="L43" s="36"/>
      <c r="M43" s="44"/>
      <c r="N43" s="45"/>
      <c r="O43" s="45"/>
      <c r="P43" s="45"/>
      <c r="Q43" s="46"/>
      <c r="R43" s="119"/>
      <c r="S43" s="35"/>
      <c r="T43" s="40"/>
      <c r="U43" s="40"/>
      <c r="V43" s="40"/>
      <c r="W43" s="40"/>
      <c r="X43" s="40"/>
      <c r="Y43" s="88"/>
      <c r="Z43" s="88"/>
      <c r="AA43" s="88"/>
      <c r="AB43" s="40"/>
      <c r="AC43" s="40"/>
      <c r="AD43" s="40"/>
      <c r="AE43" s="40"/>
      <c r="AF43" s="40"/>
      <c r="AG43" s="40"/>
      <c r="AH43" s="40"/>
      <c r="AI43" s="40"/>
      <c r="AJ43" s="88"/>
      <c r="AK43" s="88"/>
      <c r="AL43" s="88"/>
      <c r="AM43" s="88"/>
      <c r="AN43" s="88"/>
      <c r="AO43" s="88"/>
      <c r="AP43" s="40"/>
      <c r="AQ43" s="36"/>
    </row>
    <row r="44" spans="1:43" ht="33.6" customHeight="1" x14ac:dyDescent="0.25">
      <c r="A44" s="64"/>
      <c r="B44" s="66"/>
      <c r="C44" s="66"/>
      <c r="D44" s="66"/>
      <c r="E44" s="65"/>
      <c r="F44" s="73" t="s">
        <v>29</v>
      </c>
      <c r="G44" s="67"/>
      <c r="H44" s="67"/>
      <c r="I44" s="74"/>
      <c r="J44" s="64"/>
      <c r="K44" s="66"/>
      <c r="L44" s="65"/>
      <c r="M44" s="64"/>
      <c r="N44" s="66"/>
      <c r="O44" s="66"/>
      <c r="P44" s="66"/>
      <c r="Q44" s="65"/>
      <c r="R44" s="6">
        <v>8.08</v>
      </c>
      <c r="S44" s="71">
        <v>1.35</v>
      </c>
      <c r="T44" s="78"/>
      <c r="U44" s="78"/>
      <c r="V44" s="78"/>
      <c r="W44" s="78"/>
      <c r="X44" s="72"/>
      <c r="Y44" s="68">
        <v>17278</v>
      </c>
      <c r="Z44" s="69"/>
      <c r="AA44" s="70"/>
      <c r="AB44" s="64" t="s">
        <v>30</v>
      </c>
      <c r="AC44" s="66"/>
      <c r="AD44" s="66"/>
      <c r="AE44" s="65"/>
      <c r="AF44" s="68">
        <v>1</v>
      </c>
      <c r="AG44" s="69"/>
      <c r="AH44" s="69"/>
      <c r="AI44" s="70"/>
      <c r="AJ44" s="68">
        <v>17278</v>
      </c>
      <c r="AK44" s="69"/>
      <c r="AL44" s="69"/>
      <c r="AM44" s="69"/>
      <c r="AN44" s="69"/>
      <c r="AO44" s="70"/>
      <c r="AP44" s="64"/>
      <c r="AQ44" s="65"/>
    </row>
    <row r="45" spans="1:43" ht="12.95" customHeight="1" x14ac:dyDescent="0.25">
      <c r="A45" s="64"/>
      <c r="B45" s="66"/>
      <c r="C45" s="66"/>
      <c r="D45" s="66"/>
      <c r="E45" s="65"/>
      <c r="F45" s="73" t="s">
        <v>31</v>
      </c>
      <c r="G45" s="67"/>
      <c r="H45" s="67"/>
      <c r="I45" s="74"/>
      <c r="J45" s="64"/>
      <c r="K45" s="66"/>
      <c r="L45" s="65"/>
      <c r="M45" s="64"/>
      <c r="N45" s="66"/>
      <c r="O45" s="66"/>
      <c r="P45" s="66"/>
      <c r="Q45" s="65"/>
      <c r="R45" s="8">
        <v>0</v>
      </c>
      <c r="S45" s="71">
        <v>1.35</v>
      </c>
      <c r="T45" s="78"/>
      <c r="U45" s="78"/>
      <c r="V45" s="78"/>
      <c r="W45" s="78"/>
      <c r="X45" s="72"/>
      <c r="Y45" s="68">
        <v>0</v>
      </c>
      <c r="Z45" s="69"/>
      <c r="AA45" s="70"/>
      <c r="AB45" s="64"/>
      <c r="AC45" s="66"/>
      <c r="AD45" s="66"/>
      <c r="AE45" s="65"/>
      <c r="AF45" s="68">
        <v>1</v>
      </c>
      <c r="AG45" s="69"/>
      <c r="AH45" s="69"/>
      <c r="AI45" s="70"/>
      <c r="AJ45" s="68">
        <v>0</v>
      </c>
      <c r="AK45" s="69"/>
      <c r="AL45" s="69"/>
      <c r="AM45" s="69"/>
      <c r="AN45" s="69"/>
      <c r="AO45" s="70"/>
      <c r="AP45" s="64"/>
      <c r="AQ45" s="65"/>
    </row>
    <row r="46" spans="1:43" ht="12.95" customHeight="1" x14ac:dyDescent="0.25">
      <c r="A46" s="64"/>
      <c r="B46" s="66"/>
      <c r="C46" s="66"/>
      <c r="D46" s="66"/>
      <c r="E46" s="65"/>
      <c r="F46" s="73" t="s">
        <v>32</v>
      </c>
      <c r="G46" s="67"/>
      <c r="H46" s="67"/>
      <c r="I46" s="74"/>
      <c r="J46" s="64"/>
      <c r="K46" s="66"/>
      <c r="L46" s="65"/>
      <c r="M46" s="64"/>
      <c r="N46" s="66"/>
      <c r="O46" s="66"/>
      <c r="P46" s="66"/>
      <c r="Q46" s="65"/>
      <c r="R46" s="8">
        <v>0</v>
      </c>
      <c r="S46" s="71">
        <v>1.35</v>
      </c>
      <c r="T46" s="78"/>
      <c r="U46" s="78"/>
      <c r="V46" s="78"/>
      <c r="W46" s="78"/>
      <c r="X46" s="72"/>
      <c r="Y46" s="68">
        <v>0</v>
      </c>
      <c r="Z46" s="69"/>
      <c r="AA46" s="70"/>
      <c r="AB46" s="64"/>
      <c r="AC46" s="66"/>
      <c r="AD46" s="66"/>
      <c r="AE46" s="65"/>
      <c r="AF46" s="68">
        <v>1</v>
      </c>
      <c r="AG46" s="69"/>
      <c r="AH46" s="69"/>
      <c r="AI46" s="70"/>
      <c r="AJ46" s="68">
        <v>0</v>
      </c>
      <c r="AK46" s="69"/>
      <c r="AL46" s="69"/>
      <c r="AM46" s="69"/>
      <c r="AN46" s="69"/>
      <c r="AO46" s="70"/>
      <c r="AP46" s="64"/>
      <c r="AQ46" s="65"/>
    </row>
    <row r="47" spans="1:43" ht="12.95" customHeight="1" x14ac:dyDescent="0.25">
      <c r="A47" s="64"/>
      <c r="B47" s="66"/>
      <c r="C47" s="66"/>
      <c r="D47" s="66"/>
      <c r="E47" s="65"/>
      <c r="F47" s="73" t="s">
        <v>33</v>
      </c>
      <c r="G47" s="67"/>
      <c r="H47" s="67"/>
      <c r="I47" s="74"/>
      <c r="J47" s="64"/>
      <c r="K47" s="66"/>
      <c r="L47" s="65"/>
      <c r="M47" s="64"/>
      <c r="N47" s="66"/>
      <c r="O47" s="66"/>
      <c r="P47" s="66"/>
      <c r="Q47" s="65"/>
      <c r="R47" s="12">
        <v>1.7806999999999999</v>
      </c>
      <c r="S47" s="68">
        <v>1</v>
      </c>
      <c r="T47" s="69"/>
      <c r="U47" s="69"/>
      <c r="V47" s="69"/>
      <c r="W47" s="69"/>
      <c r="X47" s="70"/>
      <c r="Y47" s="68">
        <v>2821</v>
      </c>
      <c r="Z47" s="69"/>
      <c r="AA47" s="70"/>
      <c r="AB47" s="64"/>
      <c r="AC47" s="66"/>
      <c r="AD47" s="66"/>
      <c r="AE47" s="65"/>
      <c r="AF47" s="68">
        <v>1</v>
      </c>
      <c r="AG47" s="69"/>
      <c r="AH47" s="69"/>
      <c r="AI47" s="70"/>
      <c r="AJ47" s="68">
        <v>2821</v>
      </c>
      <c r="AK47" s="69"/>
      <c r="AL47" s="69"/>
      <c r="AM47" s="69"/>
      <c r="AN47" s="69"/>
      <c r="AO47" s="70"/>
      <c r="AP47" s="64"/>
      <c r="AQ47" s="65"/>
    </row>
    <row r="48" spans="1:43" ht="12.95" customHeight="1" x14ac:dyDescent="0.25">
      <c r="A48" s="64">
        <v>5.0999999999999996</v>
      </c>
      <c r="B48" s="65"/>
      <c r="C48" s="64" t="s">
        <v>50</v>
      </c>
      <c r="D48" s="66"/>
      <c r="E48" s="65"/>
      <c r="F48" s="73" t="s">
        <v>51</v>
      </c>
      <c r="G48" s="67"/>
      <c r="H48" s="67"/>
      <c r="I48" s="74"/>
      <c r="J48" s="64" t="s">
        <v>52</v>
      </c>
      <c r="K48" s="66"/>
      <c r="L48" s="65"/>
      <c r="M48" s="71">
        <v>-15.84</v>
      </c>
      <c r="N48" s="78"/>
      <c r="O48" s="78"/>
      <c r="P48" s="78"/>
      <c r="Q48" s="72"/>
      <c r="R48" s="6">
        <v>28.93</v>
      </c>
      <c r="S48" s="115">
        <v>-0.01</v>
      </c>
      <c r="T48" s="116"/>
      <c r="U48" s="116"/>
      <c r="V48" s="116"/>
      <c r="W48" s="116"/>
      <c r="X48" s="117"/>
      <c r="Y48" s="100">
        <v>-458</v>
      </c>
      <c r="Z48" s="101"/>
      <c r="AA48" s="102"/>
      <c r="AB48" s="64"/>
      <c r="AC48" s="66"/>
      <c r="AD48" s="66"/>
      <c r="AE48" s="65"/>
      <c r="AF48" s="68">
        <v>1</v>
      </c>
      <c r="AG48" s="69"/>
      <c r="AH48" s="69"/>
      <c r="AI48" s="70"/>
      <c r="AJ48" s="100">
        <v>-458</v>
      </c>
      <c r="AK48" s="101"/>
      <c r="AL48" s="101"/>
      <c r="AM48" s="101"/>
      <c r="AN48" s="101"/>
      <c r="AO48" s="102"/>
      <c r="AP48" s="73"/>
      <c r="AQ48" s="74"/>
    </row>
    <row r="49" spans="1:43" ht="12.95" customHeight="1" x14ac:dyDescent="0.25">
      <c r="A49" s="64"/>
      <c r="B49" s="66"/>
      <c r="C49" s="66"/>
      <c r="D49" s="66"/>
      <c r="E49" s="65"/>
      <c r="F49" s="73" t="s">
        <v>34</v>
      </c>
      <c r="G49" s="67"/>
      <c r="H49" s="67"/>
      <c r="I49" s="74"/>
      <c r="J49" s="64"/>
      <c r="K49" s="66"/>
      <c r="L49" s="65"/>
      <c r="M49" s="64"/>
      <c r="N49" s="66"/>
      <c r="O49" s="66"/>
      <c r="P49" s="66"/>
      <c r="Q49" s="65"/>
      <c r="R49" s="9">
        <v>0.8</v>
      </c>
      <c r="S49" s="64"/>
      <c r="T49" s="66"/>
      <c r="U49" s="66"/>
      <c r="V49" s="66"/>
      <c r="W49" s="66"/>
      <c r="X49" s="65"/>
      <c r="Y49" s="68">
        <v>13822</v>
      </c>
      <c r="Z49" s="69"/>
      <c r="AA49" s="70"/>
      <c r="AB49" s="64"/>
      <c r="AC49" s="66"/>
      <c r="AD49" s="66"/>
      <c r="AE49" s="65"/>
      <c r="AF49" s="75">
        <v>0.8</v>
      </c>
      <c r="AG49" s="76"/>
      <c r="AH49" s="76"/>
      <c r="AI49" s="77"/>
      <c r="AJ49" s="68">
        <v>13822</v>
      </c>
      <c r="AK49" s="69"/>
      <c r="AL49" s="69"/>
      <c r="AM49" s="69"/>
      <c r="AN49" s="69"/>
      <c r="AO49" s="70"/>
      <c r="AP49" s="64"/>
      <c r="AQ49" s="65"/>
    </row>
    <row r="50" spans="1:43" ht="12.95" customHeight="1" x14ac:dyDescent="0.25">
      <c r="A50" s="64"/>
      <c r="B50" s="66"/>
      <c r="C50" s="66"/>
      <c r="D50" s="66"/>
      <c r="E50" s="65"/>
      <c r="F50" s="73" t="s">
        <v>35</v>
      </c>
      <c r="G50" s="67"/>
      <c r="H50" s="67"/>
      <c r="I50" s="74"/>
      <c r="J50" s="64"/>
      <c r="K50" s="66"/>
      <c r="L50" s="65"/>
      <c r="M50" s="64"/>
      <c r="N50" s="66"/>
      <c r="O50" s="66"/>
      <c r="P50" s="66"/>
      <c r="Q50" s="65"/>
      <c r="R50" s="9">
        <v>0.6</v>
      </c>
      <c r="S50" s="64"/>
      <c r="T50" s="66"/>
      <c r="U50" s="66"/>
      <c r="V50" s="66"/>
      <c r="W50" s="66"/>
      <c r="X50" s="65"/>
      <c r="Y50" s="68">
        <v>10367</v>
      </c>
      <c r="Z50" s="69"/>
      <c r="AA50" s="70"/>
      <c r="AB50" s="64"/>
      <c r="AC50" s="66"/>
      <c r="AD50" s="66"/>
      <c r="AE50" s="65"/>
      <c r="AF50" s="75">
        <v>0.6</v>
      </c>
      <c r="AG50" s="76"/>
      <c r="AH50" s="76"/>
      <c r="AI50" s="77"/>
      <c r="AJ50" s="68">
        <v>10367</v>
      </c>
      <c r="AK50" s="69"/>
      <c r="AL50" s="69"/>
      <c r="AM50" s="69"/>
      <c r="AN50" s="69"/>
      <c r="AO50" s="70"/>
      <c r="AP50" s="64"/>
      <c r="AQ50" s="65"/>
    </row>
    <row r="51" spans="1:43" ht="12.95" customHeight="1" x14ac:dyDescent="0.25">
      <c r="A51" s="64"/>
      <c r="B51" s="66"/>
      <c r="C51" s="66"/>
      <c r="D51" s="66"/>
      <c r="E51" s="65"/>
      <c r="F51" s="73" t="s">
        <v>36</v>
      </c>
      <c r="G51" s="67"/>
      <c r="H51" s="67"/>
      <c r="I51" s="74"/>
      <c r="J51" s="64" t="s">
        <v>37</v>
      </c>
      <c r="K51" s="66"/>
      <c r="L51" s="65"/>
      <c r="M51" s="71">
        <v>0.84</v>
      </c>
      <c r="N51" s="78"/>
      <c r="O51" s="78"/>
      <c r="P51" s="78"/>
      <c r="Q51" s="72"/>
      <c r="R51" s="10"/>
      <c r="S51" s="71">
        <v>1.35</v>
      </c>
      <c r="T51" s="78"/>
      <c r="U51" s="78"/>
      <c r="V51" s="78"/>
      <c r="W51" s="78"/>
      <c r="X51" s="72"/>
      <c r="Y51" s="73"/>
      <c r="Z51" s="67"/>
      <c r="AA51" s="74"/>
      <c r="AB51" s="73"/>
      <c r="AC51" s="67"/>
      <c r="AD51" s="67"/>
      <c r="AE51" s="74"/>
      <c r="AF51" s="73"/>
      <c r="AG51" s="67"/>
      <c r="AH51" s="67"/>
      <c r="AI51" s="74"/>
      <c r="AJ51" s="73"/>
      <c r="AK51" s="67"/>
      <c r="AL51" s="67"/>
      <c r="AM51" s="67"/>
      <c r="AN51" s="67"/>
      <c r="AO51" s="74"/>
      <c r="AP51" s="71">
        <v>1796.26</v>
      </c>
      <c r="AQ51" s="72"/>
    </row>
    <row r="52" spans="1:43" ht="11.85" customHeight="1" x14ac:dyDescent="0.25">
      <c r="A52" s="64"/>
      <c r="B52" s="66"/>
      <c r="C52" s="66"/>
      <c r="D52" s="66"/>
      <c r="E52" s="66"/>
      <c r="F52" s="67" t="s">
        <v>38</v>
      </c>
      <c r="G52" s="67"/>
      <c r="H52" s="67"/>
      <c r="I52" s="67"/>
      <c r="J52" s="66"/>
      <c r="K52" s="66"/>
      <c r="L52" s="66"/>
      <c r="M52" s="66"/>
      <c r="N52" s="66"/>
      <c r="O52" s="66"/>
      <c r="P52" s="66"/>
      <c r="Q52" s="66"/>
      <c r="R52" s="11"/>
      <c r="S52" s="66"/>
      <c r="T52" s="66"/>
      <c r="U52" s="66"/>
      <c r="V52" s="66"/>
      <c r="W52" s="66"/>
      <c r="X52" s="66"/>
      <c r="Y52" s="68">
        <v>43830</v>
      </c>
      <c r="Z52" s="69"/>
      <c r="AA52" s="70"/>
      <c r="AB52" s="64"/>
      <c r="AC52" s="66"/>
      <c r="AD52" s="66"/>
      <c r="AE52" s="66"/>
      <c r="AF52" s="66"/>
      <c r="AG52" s="66"/>
      <c r="AH52" s="66"/>
      <c r="AI52" s="66"/>
      <c r="AJ52" s="68">
        <v>43830</v>
      </c>
      <c r="AK52" s="69"/>
      <c r="AL52" s="69"/>
      <c r="AM52" s="69"/>
      <c r="AN52" s="69"/>
      <c r="AO52" s="70"/>
      <c r="AP52" s="71">
        <v>1796.26</v>
      </c>
      <c r="AQ52" s="72"/>
    </row>
    <row r="53" spans="1:43" ht="22.5" customHeight="1" x14ac:dyDescent="0.25">
      <c r="A53" s="33">
        <v>6</v>
      </c>
      <c r="B53" s="34"/>
      <c r="C53" s="33" t="s">
        <v>165</v>
      </c>
      <c r="D53" s="29"/>
      <c r="E53" s="34"/>
      <c r="F53" s="37" t="s">
        <v>53</v>
      </c>
      <c r="G53" s="38"/>
      <c r="H53" s="38"/>
      <c r="I53" s="39"/>
      <c r="J53" s="29" t="s">
        <v>40</v>
      </c>
      <c r="K53" s="29"/>
      <c r="L53" s="34"/>
      <c r="M53" s="41">
        <v>1584</v>
      </c>
      <c r="N53" s="42"/>
      <c r="O53" s="42"/>
      <c r="P53" s="42"/>
      <c r="Q53" s="43"/>
      <c r="R53" s="85">
        <v>636.14311926605501</v>
      </c>
      <c r="S53" s="53">
        <v>1</v>
      </c>
      <c r="T53" s="54"/>
      <c r="U53" s="54"/>
      <c r="V53" s="54"/>
      <c r="W53" s="54"/>
      <c r="X53" s="55"/>
      <c r="Y53" s="53">
        <v>1007651</v>
      </c>
      <c r="Z53" s="54"/>
      <c r="AA53" s="55"/>
      <c r="AB53" s="33"/>
      <c r="AC53" s="29"/>
      <c r="AD53" s="29"/>
      <c r="AE53" s="34"/>
      <c r="AF53" s="41">
        <v>1</v>
      </c>
      <c r="AG53" s="42"/>
      <c r="AH53" s="42"/>
      <c r="AI53" s="43"/>
      <c r="AJ53" s="53">
        <v>1007651</v>
      </c>
      <c r="AK53" s="54"/>
      <c r="AL53" s="54"/>
      <c r="AM53" s="54"/>
      <c r="AN53" s="54"/>
      <c r="AO53" s="55"/>
      <c r="AP53" s="37"/>
      <c r="AQ53" s="39"/>
    </row>
    <row r="54" spans="1:43" ht="33.75" customHeight="1" x14ac:dyDescent="0.25">
      <c r="A54" s="35"/>
      <c r="B54" s="36"/>
      <c r="C54" s="35"/>
      <c r="D54" s="40"/>
      <c r="E54" s="36"/>
      <c r="F54" s="35" t="s">
        <v>54</v>
      </c>
      <c r="G54" s="40"/>
      <c r="H54" s="40"/>
      <c r="I54" s="36"/>
      <c r="J54" s="40"/>
      <c r="K54" s="40"/>
      <c r="L54" s="36"/>
      <c r="M54" s="44"/>
      <c r="N54" s="45"/>
      <c r="O54" s="45"/>
      <c r="P54" s="45"/>
      <c r="Q54" s="46"/>
      <c r="R54" s="86"/>
      <c r="S54" s="56"/>
      <c r="T54" s="57"/>
      <c r="U54" s="57"/>
      <c r="V54" s="57"/>
      <c r="W54" s="57"/>
      <c r="X54" s="58"/>
      <c r="Y54" s="56"/>
      <c r="Z54" s="57"/>
      <c r="AA54" s="58"/>
      <c r="AB54" s="35"/>
      <c r="AC54" s="40"/>
      <c r="AD54" s="40"/>
      <c r="AE54" s="36"/>
      <c r="AF54" s="44"/>
      <c r="AG54" s="45"/>
      <c r="AH54" s="45"/>
      <c r="AI54" s="46"/>
      <c r="AJ54" s="56"/>
      <c r="AK54" s="57"/>
      <c r="AL54" s="57"/>
      <c r="AM54" s="57"/>
      <c r="AN54" s="57"/>
      <c r="AO54" s="58"/>
      <c r="AP54" s="82"/>
      <c r="AQ54" s="84"/>
    </row>
    <row r="55" spans="1:43" ht="12.2" customHeight="1" x14ac:dyDescent="0.25">
      <c r="A55" s="33">
        <v>7</v>
      </c>
      <c r="B55" s="34"/>
      <c r="C55" s="33" t="s">
        <v>166</v>
      </c>
      <c r="D55" s="29"/>
      <c r="E55" s="34"/>
      <c r="F55" s="37" t="s">
        <v>55</v>
      </c>
      <c r="G55" s="38"/>
      <c r="H55" s="38"/>
      <c r="I55" s="39"/>
      <c r="J55" s="29" t="s">
        <v>40</v>
      </c>
      <c r="K55" s="29"/>
      <c r="L55" s="34"/>
      <c r="M55" s="41">
        <v>24</v>
      </c>
      <c r="N55" s="42"/>
      <c r="O55" s="42"/>
      <c r="P55" s="42"/>
      <c r="Q55" s="43"/>
      <c r="R55" s="85">
        <v>127.228623853211</v>
      </c>
      <c r="S55" s="53">
        <v>1</v>
      </c>
      <c r="T55" s="54"/>
      <c r="U55" s="54"/>
      <c r="V55" s="54"/>
      <c r="W55" s="54"/>
      <c r="X55" s="55"/>
      <c r="Y55" s="53">
        <v>3053</v>
      </c>
      <c r="Z55" s="54"/>
      <c r="AA55" s="55"/>
      <c r="AB55" s="33"/>
      <c r="AC55" s="29"/>
      <c r="AD55" s="29"/>
      <c r="AE55" s="34"/>
      <c r="AF55" s="41">
        <v>1</v>
      </c>
      <c r="AG55" s="42"/>
      <c r="AH55" s="42"/>
      <c r="AI55" s="43"/>
      <c r="AJ55" s="53">
        <v>3053</v>
      </c>
      <c r="AK55" s="54"/>
      <c r="AL55" s="54"/>
      <c r="AM55" s="54"/>
      <c r="AN55" s="54"/>
      <c r="AO55" s="55"/>
      <c r="AP55" s="37"/>
      <c r="AQ55" s="39"/>
    </row>
    <row r="56" spans="1:43" ht="29.25" customHeight="1" x14ac:dyDescent="0.25">
      <c r="A56" s="35"/>
      <c r="B56" s="36"/>
      <c r="C56" s="35"/>
      <c r="D56" s="40"/>
      <c r="E56" s="36"/>
      <c r="F56" s="35" t="s">
        <v>56</v>
      </c>
      <c r="G56" s="40"/>
      <c r="H56" s="40"/>
      <c r="I56" s="36"/>
      <c r="J56" s="40"/>
      <c r="K56" s="40"/>
      <c r="L56" s="36"/>
      <c r="M56" s="44"/>
      <c r="N56" s="45"/>
      <c r="O56" s="45"/>
      <c r="P56" s="45"/>
      <c r="Q56" s="46"/>
      <c r="R56" s="86"/>
      <c r="S56" s="56"/>
      <c r="T56" s="57"/>
      <c r="U56" s="57"/>
      <c r="V56" s="57"/>
      <c r="W56" s="57"/>
      <c r="X56" s="58"/>
      <c r="Y56" s="56"/>
      <c r="Z56" s="57"/>
      <c r="AA56" s="58"/>
      <c r="AB56" s="35"/>
      <c r="AC56" s="40"/>
      <c r="AD56" s="40"/>
      <c r="AE56" s="36"/>
      <c r="AF56" s="44"/>
      <c r="AG56" s="45"/>
      <c r="AH56" s="45"/>
      <c r="AI56" s="46"/>
      <c r="AJ56" s="56"/>
      <c r="AK56" s="57"/>
      <c r="AL56" s="57"/>
      <c r="AM56" s="57"/>
      <c r="AN56" s="57"/>
      <c r="AO56" s="58"/>
      <c r="AP56" s="82"/>
      <c r="AQ56" s="84"/>
    </row>
    <row r="57" spans="1:43" ht="22.5" customHeight="1" x14ac:dyDescent="0.25">
      <c r="A57" s="33">
        <v>8</v>
      </c>
      <c r="B57" s="34"/>
      <c r="C57" s="33" t="s">
        <v>167</v>
      </c>
      <c r="D57" s="29"/>
      <c r="E57" s="34"/>
      <c r="F57" s="37" t="s">
        <v>57</v>
      </c>
      <c r="G57" s="38"/>
      <c r="H57" s="38"/>
      <c r="I57" s="39"/>
      <c r="J57" s="29" t="s">
        <v>40</v>
      </c>
      <c r="K57" s="29"/>
      <c r="L57" s="34"/>
      <c r="M57" s="41">
        <v>1</v>
      </c>
      <c r="N57" s="42"/>
      <c r="O57" s="42"/>
      <c r="P57" s="42"/>
      <c r="Q57" s="43"/>
      <c r="R57" s="85">
        <v>3180.7155963302757</v>
      </c>
      <c r="S57" s="53">
        <v>1</v>
      </c>
      <c r="T57" s="54"/>
      <c r="U57" s="54"/>
      <c r="V57" s="54"/>
      <c r="W57" s="54"/>
      <c r="X57" s="55"/>
      <c r="Y57" s="53">
        <v>3181</v>
      </c>
      <c r="Z57" s="54"/>
      <c r="AA57" s="55"/>
      <c r="AB57" s="33"/>
      <c r="AC57" s="29"/>
      <c r="AD57" s="29"/>
      <c r="AE57" s="34"/>
      <c r="AF57" s="41">
        <v>1</v>
      </c>
      <c r="AG57" s="42"/>
      <c r="AH57" s="42"/>
      <c r="AI57" s="43"/>
      <c r="AJ57" s="53">
        <v>3181</v>
      </c>
      <c r="AK57" s="54"/>
      <c r="AL57" s="54"/>
      <c r="AM57" s="54"/>
      <c r="AN57" s="54"/>
      <c r="AO57" s="55"/>
      <c r="AP57" s="37"/>
      <c r="AQ57" s="39"/>
    </row>
    <row r="58" spans="1:43" ht="33" customHeight="1" x14ac:dyDescent="0.25">
      <c r="A58" s="35"/>
      <c r="B58" s="36"/>
      <c r="C58" s="35"/>
      <c r="D58" s="40"/>
      <c r="E58" s="36"/>
      <c r="F58" s="35" t="s">
        <v>58</v>
      </c>
      <c r="G58" s="40"/>
      <c r="H58" s="40"/>
      <c r="I58" s="36"/>
      <c r="J58" s="40"/>
      <c r="K58" s="40"/>
      <c r="L58" s="36"/>
      <c r="M58" s="44"/>
      <c r="N58" s="45"/>
      <c r="O58" s="45"/>
      <c r="P58" s="45"/>
      <c r="Q58" s="46"/>
      <c r="R58" s="86"/>
      <c r="S58" s="56"/>
      <c r="T58" s="57"/>
      <c r="U58" s="57"/>
      <c r="V58" s="57"/>
      <c r="W58" s="57"/>
      <c r="X58" s="58"/>
      <c r="Y58" s="56"/>
      <c r="Z58" s="57"/>
      <c r="AA58" s="58"/>
      <c r="AB58" s="35"/>
      <c r="AC58" s="40"/>
      <c r="AD58" s="40"/>
      <c r="AE58" s="36"/>
      <c r="AF58" s="44"/>
      <c r="AG58" s="45"/>
      <c r="AH58" s="45"/>
      <c r="AI58" s="46"/>
      <c r="AJ58" s="56"/>
      <c r="AK58" s="57"/>
      <c r="AL58" s="57"/>
      <c r="AM58" s="57"/>
      <c r="AN58" s="57"/>
      <c r="AO58" s="58"/>
      <c r="AP58" s="82"/>
      <c r="AQ58" s="84"/>
    </row>
    <row r="59" spans="1:43" ht="22.5" customHeight="1" x14ac:dyDescent="0.25">
      <c r="A59" s="33">
        <v>9</v>
      </c>
      <c r="B59" s="34"/>
      <c r="C59" s="33" t="s">
        <v>59</v>
      </c>
      <c r="D59" s="29"/>
      <c r="E59" s="34"/>
      <c r="F59" s="37" t="s">
        <v>60</v>
      </c>
      <c r="G59" s="38"/>
      <c r="H59" s="38"/>
      <c r="I59" s="39"/>
      <c r="J59" s="33" t="s">
        <v>28</v>
      </c>
      <c r="K59" s="29"/>
      <c r="L59" s="34"/>
      <c r="M59" s="41">
        <v>802</v>
      </c>
      <c r="N59" s="42"/>
      <c r="O59" s="42"/>
      <c r="P59" s="42"/>
      <c r="Q59" s="43"/>
      <c r="R59" s="85">
        <v>5.54</v>
      </c>
      <c r="S59" s="33"/>
      <c r="T59" s="29"/>
      <c r="U59" s="29"/>
      <c r="V59" s="29"/>
      <c r="W59" s="29"/>
      <c r="X59" s="29"/>
      <c r="Y59" s="87">
        <v>10769</v>
      </c>
      <c r="Z59" s="87"/>
      <c r="AA59" s="87"/>
      <c r="AB59" s="29"/>
      <c r="AC59" s="29"/>
      <c r="AD59" s="29"/>
      <c r="AE59" s="29"/>
      <c r="AF59" s="29"/>
      <c r="AG59" s="29"/>
      <c r="AH59" s="29"/>
      <c r="AI59" s="29"/>
      <c r="AJ59" s="87">
        <v>10769</v>
      </c>
      <c r="AK59" s="87"/>
      <c r="AL59" s="87"/>
      <c r="AM59" s="87"/>
      <c r="AN59" s="87"/>
      <c r="AO59" s="87"/>
      <c r="AP59" s="29"/>
      <c r="AQ59" s="34"/>
    </row>
    <row r="60" spans="1:43" ht="43.7" customHeight="1" x14ac:dyDescent="0.25">
      <c r="A60" s="35"/>
      <c r="B60" s="36"/>
      <c r="C60" s="79" t="s">
        <v>25</v>
      </c>
      <c r="D60" s="80"/>
      <c r="E60" s="81"/>
      <c r="F60" s="82" t="s">
        <v>61</v>
      </c>
      <c r="G60" s="83"/>
      <c r="H60" s="83"/>
      <c r="I60" s="84"/>
      <c r="J60" s="35"/>
      <c r="K60" s="40"/>
      <c r="L60" s="36"/>
      <c r="M60" s="44"/>
      <c r="N60" s="45"/>
      <c r="O60" s="45"/>
      <c r="P60" s="45"/>
      <c r="Q60" s="46"/>
      <c r="R60" s="86"/>
      <c r="S60" s="35"/>
      <c r="T60" s="40"/>
      <c r="U60" s="40"/>
      <c r="V60" s="40"/>
      <c r="W60" s="40"/>
      <c r="X60" s="40"/>
      <c r="Y60" s="88"/>
      <c r="Z60" s="88"/>
      <c r="AA60" s="88"/>
      <c r="AB60" s="40"/>
      <c r="AC60" s="40"/>
      <c r="AD60" s="40"/>
      <c r="AE60" s="40"/>
      <c r="AF60" s="40"/>
      <c r="AG60" s="40"/>
      <c r="AH60" s="40"/>
      <c r="AI60" s="40"/>
      <c r="AJ60" s="88"/>
      <c r="AK60" s="88"/>
      <c r="AL60" s="88"/>
      <c r="AM60" s="88"/>
      <c r="AN60" s="88"/>
      <c r="AO60" s="88"/>
      <c r="AP60" s="40"/>
      <c r="AQ60" s="36"/>
    </row>
    <row r="61" spans="1:43" ht="33.6" customHeight="1" x14ac:dyDescent="0.25">
      <c r="A61" s="64"/>
      <c r="B61" s="66"/>
      <c r="C61" s="66"/>
      <c r="D61" s="66"/>
      <c r="E61" s="65"/>
      <c r="F61" s="73" t="s">
        <v>29</v>
      </c>
      <c r="G61" s="67"/>
      <c r="H61" s="67"/>
      <c r="I61" s="74"/>
      <c r="J61" s="64"/>
      <c r="K61" s="66"/>
      <c r="L61" s="65"/>
      <c r="M61" s="64"/>
      <c r="N61" s="66"/>
      <c r="O61" s="66"/>
      <c r="P61" s="66"/>
      <c r="Q61" s="65"/>
      <c r="R61" s="6">
        <v>3.37</v>
      </c>
      <c r="S61" s="71">
        <v>1.35</v>
      </c>
      <c r="T61" s="78"/>
      <c r="U61" s="78"/>
      <c r="V61" s="78"/>
      <c r="W61" s="78"/>
      <c r="X61" s="72"/>
      <c r="Y61" s="68">
        <v>3649</v>
      </c>
      <c r="Z61" s="69"/>
      <c r="AA61" s="70"/>
      <c r="AB61" s="64" t="s">
        <v>30</v>
      </c>
      <c r="AC61" s="66"/>
      <c r="AD61" s="66"/>
      <c r="AE61" s="65"/>
      <c r="AF61" s="68">
        <v>1</v>
      </c>
      <c r="AG61" s="69"/>
      <c r="AH61" s="69"/>
      <c r="AI61" s="70"/>
      <c r="AJ61" s="68">
        <v>3649</v>
      </c>
      <c r="AK61" s="69"/>
      <c r="AL61" s="69"/>
      <c r="AM61" s="69"/>
      <c r="AN61" s="69"/>
      <c r="AO61" s="70"/>
      <c r="AP61" s="64"/>
      <c r="AQ61" s="65"/>
    </row>
    <row r="62" spans="1:43" ht="12.95" customHeight="1" x14ac:dyDescent="0.25">
      <c r="A62" s="64"/>
      <c r="B62" s="66"/>
      <c r="C62" s="66"/>
      <c r="D62" s="66"/>
      <c r="E62" s="65"/>
      <c r="F62" s="73" t="s">
        <v>31</v>
      </c>
      <c r="G62" s="67"/>
      <c r="H62" s="67"/>
      <c r="I62" s="74"/>
      <c r="J62" s="64"/>
      <c r="K62" s="66"/>
      <c r="L62" s="65"/>
      <c r="M62" s="64"/>
      <c r="N62" s="66"/>
      <c r="O62" s="66"/>
      <c r="P62" s="66"/>
      <c r="Q62" s="65"/>
      <c r="R62" s="6">
        <v>0.97</v>
      </c>
      <c r="S62" s="71">
        <v>1.35</v>
      </c>
      <c r="T62" s="78"/>
      <c r="U62" s="78"/>
      <c r="V62" s="78"/>
      <c r="W62" s="78"/>
      <c r="X62" s="72"/>
      <c r="Y62" s="68">
        <v>1050</v>
      </c>
      <c r="Z62" s="69"/>
      <c r="AA62" s="70"/>
      <c r="AB62" s="64"/>
      <c r="AC62" s="66"/>
      <c r="AD62" s="66"/>
      <c r="AE62" s="65"/>
      <c r="AF62" s="68">
        <v>1</v>
      </c>
      <c r="AG62" s="69"/>
      <c r="AH62" s="69"/>
      <c r="AI62" s="70"/>
      <c r="AJ62" s="68">
        <v>1050</v>
      </c>
      <c r="AK62" s="69"/>
      <c r="AL62" s="69"/>
      <c r="AM62" s="69"/>
      <c r="AN62" s="69"/>
      <c r="AO62" s="70"/>
      <c r="AP62" s="64"/>
      <c r="AQ62" s="65"/>
    </row>
    <row r="63" spans="1:43" ht="12.95" customHeight="1" x14ac:dyDescent="0.25">
      <c r="A63" s="64"/>
      <c r="B63" s="66"/>
      <c r="C63" s="66"/>
      <c r="D63" s="66"/>
      <c r="E63" s="65"/>
      <c r="F63" s="73" t="s">
        <v>32</v>
      </c>
      <c r="G63" s="67"/>
      <c r="H63" s="67"/>
      <c r="I63" s="74"/>
      <c r="J63" s="64"/>
      <c r="K63" s="66"/>
      <c r="L63" s="65"/>
      <c r="M63" s="64"/>
      <c r="N63" s="66"/>
      <c r="O63" s="66"/>
      <c r="P63" s="66"/>
      <c r="Q63" s="65"/>
      <c r="R63" s="8">
        <v>0</v>
      </c>
      <c r="S63" s="71">
        <v>1.35</v>
      </c>
      <c r="T63" s="78"/>
      <c r="U63" s="78"/>
      <c r="V63" s="78"/>
      <c r="W63" s="78"/>
      <c r="X63" s="72"/>
      <c r="Y63" s="68">
        <v>0</v>
      </c>
      <c r="Z63" s="69"/>
      <c r="AA63" s="70"/>
      <c r="AB63" s="64"/>
      <c r="AC63" s="66"/>
      <c r="AD63" s="66"/>
      <c r="AE63" s="65"/>
      <c r="AF63" s="68">
        <v>1</v>
      </c>
      <c r="AG63" s="69"/>
      <c r="AH63" s="69"/>
      <c r="AI63" s="70"/>
      <c r="AJ63" s="68">
        <v>0</v>
      </c>
      <c r="AK63" s="69"/>
      <c r="AL63" s="69"/>
      <c r="AM63" s="69"/>
      <c r="AN63" s="69"/>
      <c r="AO63" s="70"/>
      <c r="AP63" s="64"/>
      <c r="AQ63" s="65"/>
    </row>
    <row r="64" spans="1:43" ht="12.95" customHeight="1" x14ac:dyDescent="0.25">
      <c r="A64" s="64"/>
      <c r="B64" s="66"/>
      <c r="C64" s="66"/>
      <c r="D64" s="66"/>
      <c r="E64" s="65"/>
      <c r="F64" s="73" t="s">
        <v>33</v>
      </c>
      <c r="G64" s="67"/>
      <c r="H64" s="67"/>
      <c r="I64" s="74"/>
      <c r="J64" s="64"/>
      <c r="K64" s="66"/>
      <c r="L64" s="65"/>
      <c r="M64" s="64"/>
      <c r="N64" s="66"/>
      <c r="O64" s="66"/>
      <c r="P64" s="66"/>
      <c r="Q64" s="65"/>
      <c r="R64" s="9">
        <v>1.2</v>
      </c>
      <c r="S64" s="68">
        <v>1</v>
      </c>
      <c r="T64" s="69"/>
      <c r="U64" s="69"/>
      <c r="V64" s="69"/>
      <c r="W64" s="69"/>
      <c r="X64" s="70"/>
      <c r="Y64" s="68">
        <v>962</v>
      </c>
      <c r="Z64" s="69"/>
      <c r="AA64" s="70"/>
      <c r="AB64" s="64"/>
      <c r="AC64" s="66"/>
      <c r="AD64" s="66"/>
      <c r="AE64" s="65"/>
      <c r="AF64" s="68">
        <v>1</v>
      </c>
      <c r="AG64" s="69"/>
      <c r="AH64" s="69"/>
      <c r="AI64" s="70"/>
      <c r="AJ64" s="68">
        <v>962</v>
      </c>
      <c r="AK64" s="69"/>
      <c r="AL64" s="69"/>
      <c r="AM64" s="69"/>
      <c r="AN64" s="69"/>
      <c r="AO64" s="70"/>
      <c r="AP64" s="64"/>
      <c r="AQ64" s="65"/>
    </row>
    <row r="65" spans="1:43" ht="12.95" customHeight="1" x14ac:dyDescent="0.25">
      <c r="A65" s="64"/>
      <c r="B65" s="66"/>
      <c r="C65" s="66"/>
      <c r="D65" s="66"/>
      <c r="E65" s="65"/>
      <c r="F65" s="73" t="s">
        <v>34</v>
      </c>
      <c r="G65" s="67"/>
      <c r="H65" s="67"/>
      <c r="I65" s="74"/>
      <c r="J65" s="64"/>
      <c r="K65" s="66"/>
      <c r="L65" s="65"/>
      <c r="M65" s="64"/>
      <c r="N65" s="66"/>
      <c r="O65" s="66"/>
      <c r="P65" s="66"/>
      <c r="Q65" s="65"/>
      <c r="R65" s="9">
        <v>0.8</v>
      </c>
      <c r="S65" s="64"/>
      <c r="T65" s="66"/>
      <c r="U65" s="66"/>
      <c r="V65" s="66"/>
      <c r="W65" s="66"/>
      <c r="X65" s="65"/>
      <c r="Y65" s="68">
        <v>2919</v>
      </c>
      <c r="Z65" s="69"/>
      <c r="AA65" s="70"/>
      <c r="AB65" s="64"/>
      <c r="AC65" s="66"/>
      <c r="AD65" s="66"/>
      <c r="AE65" s="65"/>
      <c r="AF65" s="75">
        <v>0.8</v>
      </c>
      <c r="AG65" s="76"/>
      <c r="AH65" s="76"/>
      <c r="AI65" s="77"/>
      <c r="AJ65" s="68">
        <v>2919</v>
      </c>
      <c r="AK65" s="69"/>
      <c r="AL65" s="69"/>
      <c r="AM65" s="69"/>
      <c r="AN65" s="69"/>
      <c r="AO65" s="70"/>
      <c r="AP65" s="64"/>
      <c r="AQ65" s="65"/>
    </row>
    <row r="66" spans="1:43" ht="12.95" customHeight="1" x14ac:dyDescent="0.25">
      <c r="A66" s="64"/>
      <c r="B66" s="66"/>
      <c r="C66" s="66"/>
      <c r="D66" s="66"/>
      <c r="E66" s="65"/>
      <c r="F66" s="73" t="s">
        <v>35</v>
      </c>
      <c r="G66" s="67"/>
      <c r="H66" s="67"/>
      <c r="I66" s="74"/>
      <c r="J66" s="64"/>
      <c r="K66" s="66"/>
      <c r="L66" s="65"/>
      <c r="M66" s="64"/>
      <c r="N66" s="66"/>
      <c r="O66" s="66"/>
      <c r="P66" s="66"/>
      <c r="Q66" s="65"/>
      <c r="R66" s="9">
        <v>0.6</v>
      </c>
      <c r="S66" s="64"/>
      <c r="T66" s="66"/>
      <c r="U66" s="66"/>
      <c r="V66" s="66"/>
      <c r="W66" s="66"/>
      <c r="X66" s="65"/>
      <c r="Y66" s="68">
        <v>2189</v>
      </c>
      <c r="Z66" s="69"/>
      <c r="AA66" s="70"/>
      <c r="AB66" s="64"/>
      <c r="AC66" s="66"/>
      <c r="AD66" s="66"/>
      <c r="AE66" s="65"/>
      <c r="AF66" s="75">
        <v>0.6</v>
      </c>
      <c r="AG66" s="76"/>
      <c r="AH66" s="76"/>
      <c r="AI66" s="77"/>
      <c r="AJ66" s="68">
        <v>2189</v>
      </c>
      <c r="AK66" s="69"/>
      <c r="AL66" s="69"/>
      <c r="AM66" s="69"/>
      <c r="AN66" s="69"/>
      <c r="AO66" s="70"/>
      <c r="AP66" s="64"/>
      <c r="AQ66" s="65"/>
    </row>
    <row r="67" spans="1:43" ht="12.95" customHeight="1" x14ac:dyDescent="0.25">
      <c r="A67" s="64"/>
      <c r="B67" s="66"/>
      <c r="C67" s="66"/>
      <c r="D67" s="66"/>
      <c r="E67" s="65"/>
      <c r="F67" s="73" t="s">
        <v>36</v>
      </c>
      <c r="G67" s="67"/>
      <c r="H67" s="67"/>
      <c r="I67" s="74"/>
      <c r="J67" s="64" t="s">
        <v>37</v>
      </c>
      <c r="K67" s="66"/>
      <c r="L67" s="65"/>
      <c r="M67" s="71">
        <v>0.35</v>
      </c>
      <c r="N67" s="78"/>
      <c r="O67" s="78"/>
      <c r="P67" s="78"/>
      <c r="Q67" s="72"/>
      <c r="R67" s="10"/>
      <c r="S67" s="71">
        <v>1.35</v>
      </c>
      <c r="T67" s="78"/>
      <c r="U67" s="78"/>
      <c r="V67" s="78"/>
      <c r="W67" s="78"/>
      <c r="X67" s="72"/>
      <c r="Y67" s="73"/>
      <c r="Z67" s="67"/>
      <c r="AA67" s="74"/>
      <c r="AB67" s="73"/>
      <c r="AC67" s="67"/>
      <c r="AD67" s="67"/>
      <c r="AE67" s="74"/>
      <c r="AF67" s="73"/>
      <c r="AG67" s="67"/>
      <c r="AH67" s="67"/>
      <c r="AI67" s="74"/>
      <c r="AJ67" s="73"/>
      <c r="AK67" s="67"/>
      <c r="AL67" s="67"/>
      <c r="AM67" s="67"/>
      <c r="AN67" s="67"/>
      <c r="AO67" s="74"/>
      <c r="AP67" s="71">
        <v>378.95</v>
      </c>
      <c r="AQ67" s="72"/>
    </row>
    <row r="68" spans="1:43" ht="11.85" customHeight="1" x14ac:dyDescent="0.25">
      <c r="A68" s="64"/>
      <c r="B68" s="66"/>
      <c r="C68" s="66"/>
      <c r="D68" s="66"/>
      <c r="E68" s="66"/>
      <c r="F68" s="67" t="s">
        <v>38</v>
      </c>
      <c r="G68" s="67"/>
      <c r="H68" s="67"/>
      <c r="I68" s="67"/>
      <c r="J68" s="66"/>
      <c r="K68" s="66"/>
      <c r="L68" s="66"/>
      <c r="M68" s="66"/>
      <c r="N68" s="66"/>
      <c r="O68" s="66"/>
      <c r="P68" s="66"/>
      <c r="Q68" s="66"/>
      <c r="R68" s="11"/>
      <c r="S68" s="66"/>
      <c r="T68" s="66"/>
      <c r="U68" s="66"/>
      <c r="V68" s="66"/>
      <c r="W68" s="66"/>
      <c r="X68" s="66"/>
      <c r="Y68" s="68">
        <v>10769</v>
      </c>
      <c r="Z68" s="69"/>
      <c r="AA68" s="70"/>
      <c r="AB68" s="64"/>
      <c r="AC68" s="66"/>
      <c r="AD68" s="66"/>
      <c r="AE68" s="66"/>
      <c r="AF68" s="66"/>
      <c r="AG68" s="66"/>
      <c r="AH68" s="66"/>
      <c r="AI68" s="66"/>
      <c r="AJ68" s="68">
        <v>10769</v>
      </c>
      <c r="AK68" s="69"/>
      <c r="AL68" s="69"/>
      <c r="AM68" s="69"/>
      <c r="AN68" s="69"/>
      <c r="AO68" s="70"/>
      <c r="AP68" s="71">
        <v>378.95</v>
      </c>
      <c r="AQ68" s="72"/>
    </row>
    <row r="69" spans="1:43" ht="12.2" customHeight="1" x14ac:dyDescent="0.25">
      <c r="A69" s="33">
        <v>10</v>
      </c>
      <c r="B69" s="34"/>
      <c r="C69" s="33" t="s">
        <v>168</v>
      </c>
      <c r="D69" s="29"/>
      <c r="E69" s="34"/>
      <c r="F69" s="37" t="s">
        <v>62</v>
      </c>
      <c r="G69" s="38"/>
      <c r="H69" s="38"/>
      <c r="I69" s="39"/>
      <c r="J69" s="29" t="s">
        <v>40</v>
      </c>
      <c r="K69" s="29"/>
      <c r="L69" s="34"/>
      <c r="M69" s="41">
        <v>268</v>
      </c>
      <c r="N69" s="42"/>
      <c r="O69" s="42"/>
      <c r="P69" s="42"/>
      <c r="Q69" s="43"/>
      <c r="R69" s="85">
        <v>31.807155963302751</v>
      </c>
      <c r="S69" s="53">
        <v>1</v>
      </c>
      <c r="T69" s="54"/>
      <c r="U69" s="54"/>
      <c r="V69" s="54"/>
      <c r="W69" s="54"/>
      <c r="X69" s="55"/>
      <c r="Y69" s="53">
        <v>8524</v>
      </c>
      <c r="Z69" s="54"/>
      <c r="AA69" s="55"/>
      <c r="AB69" s="33"/>
      <c r="AC69" s="29"/>
      <c r="AD69" s="29"/>
      <c r="AE69" s="34"/>
      <c r="AF69" s="41">
        <v>1</v>
      </c>
      <c r="AG69" s="42"/>
      <c r="AH69" s="42"/>
      <c r="AI69" s="43"/>
      <c r="AJ69" s="53">
        <v>8524</v>
      </c>
      <c r="AK69" s="54"/>
      <c r="AL69" s="54"/>
      <c r="AM69" s="54"/>
      <c r="AN69" s="54"/>
      <c r="AO69" s="55"/>
      <c r="AP69" s="37"/>
      <c r="AQ69" s="39"/>
    </row>
    <row r="70" spans="1:43" ht="42" customHeight="1" x14ac:dyDescent="0.25">
      <c r="A70" s="35"/>
      <c r="B70" s="36"/>
      <c r="C70" s="35"/>
      <c r="D70" s="40"/>
      <c r="E70" s="36"/>
      <c r="F70" s="35" t="s">
        <v>63</v>
      </c>
      <c r="G70" s="40"/>
      <c r="H70" s="40"/>
      <c r="I70" s="36"/>
      <c r="J70" s="40"/>
      <c r="K70" s="40"/>
      <c r="L70" s="36"/>
      <c r="M70" s="44"/>
      <c r="N70" s="45"/>
      <c r="O70" s="45"/>
      <c r="P70" s="45"/>
      <c r="Q70" s="46"/>
      <c r="R70" s="86"/>
      <c r="S70" s="56"/>
      <c r="T70" s="57"/>
      <c r="U70" s="57"/>
      <c r="V70" s="57"/>
      <c r="W70" s="57"/>
      <c r="X70" s="58"/>
      <c r="Y70" s="56"/>
      <c r="Z70" s="57"/>
      <c r="AA70" s="58"/>
      <c r="AB70" s="35"/>
      <c r="AC70" s="40"/>
      <c r="AD70" s="40"/>
      <c r="AE70" s="36"/>
      <c r="AF70" s="44"/>
      <c r="AG70" s="45"/>
      <c r="AH70" s="45"/>
      <c r="AI70" s="46"/>
      <c r="AJ70" s="56"/>
      <c r="AK70" s="57"/>
      <c r="AL70" s="57"/>
      <c r="AM70" s="57"/>
      <c r="AN70" s="57"/>
      <c r="AO70" s="58"/>
      <c r="AP70" s="82"/>
      <c r="AQ70" s="84"/>
    </row>
    <row r="71" spans="1:43" ht="12.2" customHeight="1" x14ac:dyDescent="0.25">
      <c r="A71" s="33">
        <v>11</v>
      </c>
      <c r="B71" s="34"/>
      <c r="C71" s="33" t="s">
        <v>169</v>
      </c>
      <c r="D71" s="29"/>
      <c r="E71" s="34"/>
      <c r="F71" s="37" t="s">
        <v>64</v>
      </c>
      <c r="G71" s="38"/>
      <c r="H71" s="38"/>
      <c r="I71" s="39"/>
      <c r="J71" s="29" t="s">
        <v>40</v>
      </c>
      <c r="K71" s="29"/>
      <c r="L71" s="34"/>
      <c r="M71" s="41">
        <v>576</v>
      </c>
      <c r="N71" s="42"/>
      <c r="O71" s="42"/>
      <c r="P71" s="42"/>
      <c r="Q71" s="43"/>
      <c r="R71" s="85">
        <v>31.807155963302751</v>
      </c>
      <c r="S71" s="53">
        <v>1</v>
      </c>
      <c r="T71" s="54"/>
      <c r="U71" s="54"/>
      <c r="V71" s="54"/>
      <c r="W71" s="54"/>
      <c r="X71" s="55"/>
      <c r="Y71" s="53">
        <v>18321</v>
      </c>
      <c r="Z71" s="54"/>
      <c r="AA71" s="55"/>
      <c r="AB71" s="33"/>
      <c r="AC71" s="29"/>
      <c r="AD71" s="29"/>
      <c r="AE71" s="34"/>
      <c r="AF71" s="41">
        <v>1</v>
      </c>
      <c r="AG71" s="42"/>
      <c r="AH71" s="42"/>
      <c r="AI71" s="43"/>
      <c r="AJ71" s="53">
        <v>18321</v>
      </c>
      <c r="AK71" s="54"/>
      <c r="AL71" s="54"/>
      <c r="AM71" s="54"/>
      <c r="AN71" s="54"/>
      <c r="AO71" s="55"/>
      <c r="AP71" s="37"/>
      <c r="AQ71" s="39"/>
    </row>
    <row r="72" spans="1:43" ht="39.75" customHeight="1" x14ac:dyDescent="0.25">
      <c r="A72" s="35"/>
      <c r="B72" s="36"/>
      <c r="C72" s="35"/>
      <c r="D72" s="40"/>
      <c r="E72" s="36"/>
      <c r="F72" s="35" t="s">
        <v>63</v>
      </c>
      <c r="G72" s="40"/>
      <c r="H72" s="40"/>
      <c r="I72" s="36"/>
      <c r="J72" s="40"/>
      <c r="K72" s="40"/>
      <c r="L72" s="36"/>
      <c r="M72" s="44"/>
      <c r="N72" s="45"/>
      <c r="O72" s="45"/>
      <c r="P72" s="45"/>
      <c r="Q72" s="46"/>
      <c r="R72" s="86"/>
      <c r="S72" s="56"/>
      <c r="T72" s="57"/>
      <c r="U72" s="57"/>
      <c r="V72" s="57"/>
      <c r="W72" s="57"/>
      <c r="X72" s="58"/>
      <c r="Y72" s="56"/>
      <c r="Z72" s="57"/>
      <c r="AA72" s="58"/>
      <c r="AB72" s="35"/>
      <c r="AC72" s="40"/>
      <c r="AD72" s="40"/>
      <c r="AE72" s="36"/>
      <c r="AF72" s="44"/>
      <c r="AG72" s="45"/>
      <c r="AH72" s="45"/>
      <c r="AI72" s="46"/>
      <c r="AJ72" s="56"/>
      <c r="AK72" s="57"/>
      <c r="AL72" s="57"/>
      <c r="AM72" s="57"/>
      <c r="AN72" s="57"/>
      <c r="AO72" s="58"/>
      <c r="AP72" s="82"/>
      <c r="AQ72" s="84"/>
    </row>
    <row r="73" spans="1:43" ht="43.15" customHeight="1" x14ac:dyDescent="0.25">
      <c r="A73" s="33">
        <v>12</v>
      </c>
      <c r="B73" s="34"/>
      <c r="C73" s="33" t="s">
        <v>65</v>
      </c>
      <c r="D73" s="29"/>
      <c r="E73" s="34"/>
      <c r="F73" s="37" t="s">
        <v>66</v>
      </c>
      <c r="G73" s="38"/>
      <c r="H73" s="38"/>
      <c r="I73" s="39"/>
      <c r="J73" s="33" t="s">
        <v>28</v>
      </c>
      <c r="K73" s="29"/>
      <c r="L73" s="34"/>
      <c r="M73" s="41">
        <v>786</v>
      </c>
      <c r="N73" s="42"/>
      <c r="O73" s="42"/>
      <c r="P73" s="42"/>
      <c r="Q73" s="43"/>
      <c r="R73" s="85">
        <v>23.41</v>
      </c>
      <c r="S73" s="33"/>
      <c r="T73" s="29"/>
      <c r="U73" s="29"/>
      <c r="V73" s="29"/>
      <c r="W73" s="29"/>
      <c r="X73" s="29"/>
      <c r="Y73" s="87">
        <v>53467</v>
      </c>
      <c r="Z73" s="87"/>
      <c r="AA73" s="87"/>
      <c r="AB73" s="29"/>
      <c r="AC73" s="29"/>
      <c r="AD73" s="29"/>
      <c r="AE73" s="29"/>
      <c r="AF73" s="29"/>
      <c r="AG73" s="29"/>
      <c r="AH73" s="29"/>
      <c r="AI73" s="29"/>
      <c r="AJ73" s="87">
        <v>53467</v>
      </c>
      <c r="AK73" s="87"/>
      <c r="AL73" s="87"/>
      <c r="AM73" s="87"/>
      <c r="AN73" s="87"/>
      <c r="AO73" s="87"/>
      <c r="AP73" s="29"/>
      <c r="AQ73" s="34"/>
    </row>
    <row r="74" spans="1:43" ht="43.7" customHeight="1" x14ac:dyDescent="0.25">
      <c r="A74" s="35"/>
      <c r="B74" s="36"/>
      <c r="C74" s="79" t="s">
        <v>25</v>
      </c>
      <c r="D74" s="80"/>
      <c r="E74" s="81"/>
      <c r="F74" s="82" t="s">
        <v>67</v>
      </c>
      <c r="G74" s="83"/>
      <c r="H74" s="83"/>
      <c r="I74" s="84"/>
      <c r="J74" s="35"/>
      <c r="K74" s="40"/>
      <c r="L74" s="36"/>
      <c r="M74" s="44"/>
      <c r="N74" s="45"/>
      <c r="O74" s="45"/>
      <c r="P74" s="45"/>
      <c r="Q74" s="46"/>
      <c r="R74" s="86"/>
      <c r="S74" s="35"/>
      <c r="T74" s="40"/>
      <c r="U74" s="40"/>
      <c r="V74" s="40"/>
      <c r="W74" s="40"/>
      <c r="X74" s="40"/>
      <c r="Y74" s="88"/>
      <c r="Z74" s="88"/>
      <c r="AA74" s="88"/>
      <c r="AB74" s="40"/>
      <c r="AC74" s="40"/>
      <c r="AD74" s="40"/>
      <c r="AE74" s="40"/>
      <c r="AF74" s="40"/>
      <c r="AG74" s="40"/>
      <c r="AH74" s="40"/>
      <c r="AI74" s="40"/>
      <c r="AJ74" s="88"/>
      <c r="AK74" s="88"/>
      <c r="AL74" s="88"/>
      <c r="AM74" s="88"/>
      <c r="AN74" s="88"/>
      <c r="AO74" s="88"/>
      <c r="AP74" s="40"/>
      <c r="AQ74" s="36"/>
    </row>
    <row r="75" spans="1:43" ht="33.6" customHeight="1" x14ac:dyDescent="0.25">
      <c r="A75" s="64"/>
      <c r="B75" s="66"/>
      <c r="C75" s="66"/>
      <c r="D75" s="66"/>
      <c r="E75" s="65"/>
      <c r="F75" s="73" t="s">
        <v>29</v>
      </c>
      <c r="G75" s="67"/>
      <c r="H75" s="67"/>
      <c r="I75" s="74"/>
      <c r="J75" s="64"/>
      <c r="K75" s="66"/>
      <c r="L75" s="65"/>
      <c r="M75" s="64"/>
      <c r="N75" s="66"/>
      <c r="O75" s="66"/>
      <c r="P75" s="66"/>
      <c r="Q75" s="65"/>
      <c r="R75" s="6">
        <v>19.86</v>
      </c>
      <c r="S75" s="71">
        <v>1.35</v>
      </c>
      <c r="T75" s="78"/>
      <c r="U75" s="78"/>
      <c r="V75" s="78"/>
      <c r="W75" s="78"/>
      <c r="X75" s="72"/>
      <c r="Y75" s="68">
        <v>21073</v>
      </c>
      <c r="Z75" s="69"/>
      <c r="AA75" s="70"/>
      <c r="AB75" s="64" t="s">
        <v>30</v>
      </c>
      <c r="AC75" s="66"/>
      <c r="AD75" s="66"/>
      <c r="AE75" s="65"/>
      <c r="AF75" s="68">
        <v>1</v>
      </c>
      <c r="AG75" s="69"/>
      <c r="AH75" s="69"/>
      <c r="AI75" s="70"/>
      <c r="AJ75" s="68">
        <v>21073</v>
      </c>
      <c r="AK75" s="69"/>
      <c r="AL75" s="69"/>
      <c r="AM75" s="69"/>
      <c r="AN75" s="69"/>
      <c r="AO75" s="70"/>
      <c r="AP75" s="64"/>
      <c r="AQ75" s="65"/>
    </row>
    <row r="76" spans="1:43" ht="12.95" customHeight="1" x14ac:dyDescent="0.25">
      <c r="A76" s="64"/>
      <c r="B76" s="66"/>
      <c r="C76" s="66"/>
      <c r="D76" s="66"/>
      <c r="E76" s="65"/>
      <c r="F76" s="73" t="s">
        <v>31</v>
      </c>
      <c r="G76" s="67"/>
      <c r="H76" s="67"/>
      <c r="I76" s="74"/>
      <c r="J76" s="64"/>
      <c r="K76" s="66"/>
      <c r="L76" s="65"/>
      <c r="M76" s="64"/>
      <c r="N76" s="66"/>
      <c r="O76" s="66"/>
      <c r="P76" s="66"/>
      <c r="Q76" s="65"/>
      <c r="R76" s="6">
        <v>0.37</v>
      </c>
      <c r="S76" s="71">
        <v>1.35</v>
      </c>
      <c r="T76" s="78"/>
      <c r="U76" s="78"/>
      <c r="V76" s="78"/>
      <c r="W76" s="78"/>
      <c r="X76" s="72"/>
      <c r="Y76" s="68">
        <v>393</v>
      </c>
      <c r="Z76" s="69"/>
      <c r="AA76" s="70"/>
      <c r="AB76" s="64"/>
      <c r="AC76" s="66"/>
      <c r="AD76" s="66"/>
      <c r="AE76" s="65"/>
      <c r="AF76" s="68">
        <v>1</v>
      </c>
      <c r="AG76" s="69"/>
      <c r="AH76" s="69"/>
      <c r="AI76" s="70"/>
      <c r="AJ76" s="68">
        <v>393</v>
      </c>
      <c r="AK76" s="69"/>
      <c r="AL76" s="69"/>
      <c r="AM76" s="69"/>
      <c r="AN76" s="69"/>
      <c r="AO76" s="70"/>
      <c r="AP76" s="64"/>
      <c r="AQ76" s="65"/>
    </row>
    <row r="77" spans="1:43" ht="12.95" customHeight="1" x14ac:dyDescent="0.25">
      <c r="A77" s="64"/>
      <c r="B77" s="66"/>
      <c r="C77" s="66"/>
      <c r="D77" s="66"/>
      <c r="E77" s="65"/>
      <c r="F77" s="73" t="s">
        <v>32</v>
      </c>
      <c r="G77" s="67"/>
      <c r="H77" s="67"/>
      <c r="I77" s="74"/>
      <c r="J77" s="64"/>
      <c r="K77" s="66"/>
      <c r="L77" s="65"/>
      <c r="M77" s="64"/>
      <c r="N77" s="66"/>
      <c r="O77" s="66"/>
      <c r="P77" s="66"/>
      <c r="Q77" s="65"/>
      <c r="R77" s="8">
        <v>0</v>
      </c>
      <c r="S77" s="71">
        <v>1.35</v>
      </c>
      <c r="T77" s="78"/>
      <c r="U77" s="78"/>
      <c r="V77" s="78"/>
      <c r="W77" s="78"/>
      <c r="X77" s="72"/>
      <c r="Y77" s="68">
        <v>0</v>
      </c>
      <c r="Z77" s="69"/>
      <c r="AA77" s="70"/>
      <c r="AB77" s="64"/>
      <c r="AC77" s="66"/>
      <c r="AD77" s="66"/>
      <c r="AE77" s="65"/>
      <c r="AF77" s="68">
        <v>1</v>
      </c>
      <c r="AG77" s="69"/>
      <c r="AH77" s="69"/>
      <c r="AI77" s="70"/>
      <c r="AJ77" s="68">
        <v>0</v>
      </c>
      <c r="AK77" s="69"/>
      <c r="AL77" s="69"/>
      <c r="AM77" s="69"/>
      <c r="AN77" s="69"/>
      <c r="AO77" s="70"/>
      <c r="AP77" s="64"/>
      <c r="AQ77" s="65"/>
    </row>
    <row r="78" spans="1:43" ht="12.95" customHeight="1" x14ac:dyDescent="0.25">
      <c r="A78" s="64"/>
      <c r="B78" s="66"/>
      <c r="C78" s="66"/>
      <c r="D78" s="66"/>
      <c r="E78" s="65"/>
      <c r="F78" s="73" t="s">
        <v>33</v>
      </c>
      <c r="G78" s="67"/>
      <c r="H78" s="67"/>
      <c r="I78" s="74"/>
      <c r="J78" s="64"/>
      <c r="K78" s="66"/>
      <c r="L78" s="65"/>
      <c r="M78" s="64"/>
      <c r="N78" s="66"/>
      <c r="O78" s="66"/>
      <c r="P78" s="66"/>
      <c r="Q78" s="65"/>
      <c r="R78" s="6">
        <v>3.18</v>
      </c>
      <c r="S78" s="68">
        <v>1</v>
      </c>
      <c r="T78" s="69"/>
      <c r="U78" s="69"/>
      <c r="V78" s="69"/>
      <c r="W78" s="69"/>
      <c r="X78" s="70"/>
      <c r="Y78" s="68">
        <v>2499</v>
      </c>
      <c r="Z78" s="69"/>
      <c r="AA78" s="70"/>
      <c r="AB78" s="64"/>
      <c r="AC78" s="66"/>
      <c r="AD78" s="66"/>
      <c r="AE78" s="65"/>
      <c r="AF78" s="68">
        <v>1</v>
      </c>
      <c r="AG78" s="69"/>
      <c r="AH78" s="69"/>
      <c r="AI78" s="70"/>
      <c r="AJ78" s="68">
        <v>2499</v>
      </c>
      <c r="AK78" s="69"/>
      <c r="AL78" s="69"/>
      <c r="AM78" s="69"/>
      <c r="AN78" s="69"/>
      <c r="AO78" s="70"/>
      <c r="AP78" s="64"/>
      <c r="AQ78" s="65"/>
    </row>
    <row r="79" spans="1:43" ht="12.95" customHeight="1" x14ac:dyDescent="0.25">
      <c r="A79" s="64"/>
      <c r="B79" s="66"/>
      <c r="C79" s="66"/>
      <c r="D79" s="66"/>
      <c r="E79" s="65"/>
      <c r="F79" s="73" t="s">
        <v>34</v>
      </c>
      <c r="G79" s="67"/>
      <c r="H79" s="67"/>
      <c r="I79" s="74"/>
      <c r="J79" s="64"/>
      <c r="K79" s="66"/>
      <c r="L79" s="65"/>
      <c r="M79" s="64"/>
      <c r="N79" s="66"/>
      <c r="O79" s="66"/>
      <c r="P79" s="66"/>
      <c r="Q79" s="65"/>
      <c r="R79" s="9">
        <v>0.8</v>
      </c>
      <c r="S79" s="64"/>
      <c r="T79" s="66"/>
      <c r="U79" s="66"/>
      <c r="V79" s="66"/>
      <c r="W79" s="66"/>
      <c r="X79" s="65"/>
      <c r="Y79" s="68">
        <v>16858</v>
      </c>
      <c r="Z79" s="69"/>
      <c r="AA79" s="70"/>
      <c r="AB79" s="64"/>
      <c r="AC79" s="66"/>
      <c r="AD79" s="66"/>
      <c r="AE79" s="65"/>
      <c r="AF79" s="75">
        <v>0.8</v>
      </c>
      <c r="AG79" s="76"/>
      <c r="AH79" s="76"/>
      <c r="AI79" s="77"/>
      <c r="AJ79" s="68">
        <v>16858</v>
      </c>
      <c r="AK79" s="69"/>
      <c r="AL79" s="69"/>
      <c r="AM79" s="69"/>
      <c r="AN79" s="69"/>
      <c r="AO79" s="70"/>
      <c r="AP79" s="64"/>
      <c r="AQ79" s="65"/>
    </row>
    <row r="80" spans="1:43" ht="12.95" customHeight="1" x14ac:dyDescent="0.25">
      <c r="A80" s="64"/>
      <c r="B80" s="66"/>
      <c r="C80" s="66"/>
      <c r="D80" s="66"/>
      <c r="E80" s="65"/>
      <c r="F80" s="73" t="s">
        <v>35</v>
      </c>
      <c r="G80" s="67"/>
      <c r="H80" s="67"/>
      <c r="I80" s="74"/>
      <c r="J80" s="64"/>
      <c r="K80" s="66"/>
      <c r="L80" s="65"/>
      <c r="M80" s="64"/>
      <c r="N80" s="66"/>
      <c r="O80" s="66"/>
      <c r="P80" s="66"/>
      <c r="Q80" s="65"/>
      <c r="R80" s="9">
        <v>0.6</v>
      </c>
      <c r="S80" s="64"/>
      <c r="T80" s="66"/>
      <c r="U80" s="66"/>
      <c r="V80" s="66"/>
      <c r="W80" s="66"/>
      <c r="X80" s="65"/>
      <c r="Y80" s="68">
        <v>12644</v>
      </c>
      <c r="Z80" s="69"/>
      <c r="AA80" s="70"/>
      <c r="AB80" s="64"/>
      <c r="AC80" s="66"/>
      <c r="AD80" s="66"/>
      <c r="AE80" s="65"/>
      <c r="AF80" s="75">
        <v>0.6</v>
      </c>
      <c r="AG80" s="76"/>
      <c r="AH80" s="76"/>
      <c r="AI80" s="77"/>
      <c r="AJ80" s="68">
        <v>12644</v>
      </c>
      <c r="AK80" s="69"/>
      <c r="AL80" s="69"/>
      <c r="AM80" s="69"/>
      <c r="AN80" s="69"/>
      <c r="AO80" s="70"/>
      <c r="AP80" s="64"/>
      <c r="AQ80" s="65"/>
    </row>
    <row r="81" spans="1:46" ht="12.95" customHeight="1" x14ac:dyDescent="0.25">
      <c r="A81" s="64"/>
      <c r="B81" s="66"/>
      <c r="C81" s="66"/>
      <c r="D81" s="66"/>
      <c r="E81" s="65"/>
      <c r="F81" s="73" t="s">
        <v>36</v>
      </c>
      <c r="G81" s="67"/>
      <c r="H81" s="67"/>
      <c r="I81" s="74"/>
      <c r="J81" s="64" t="s">
        <v>37</v>
      </c>
      <c r="K81" s="66"/>
      <c r="L81" s="65"/>
      <c r="M81" s="71">
        <v>1.68</v>
      </c>
      <c r="N81" s="78"/>
      <c r="O81" s="78"/>
      <c r="P81" s="78"/>
      <c r="Q81" s="72"/>
      <c r="R81" s="10"/>
      <c r="S81" s="71">
        <v>1.35</v>
      </c>
      <c r="T81" s="78"/>
      <c r="U81" s="78"/>
      <c r="V81" s="78"/>
      <c r="W81" s="78"/>
      <c r="X81" s="72"/>
      <c r="Y81" s="73"/>
      <c r="Z81" s="67"/>
      <c r="AA81" s="74"/>
      <c r="AB81" s="73"/>
      <c r="AC81" s="67"/>
      <c r="AD81" s="67"/>
      <c r="AE81" s="74"/>
      <c r="AF81" s="73"/>
      <c r="AG81" s="67"/>
      <c r="AH81" s="67"/>
      <c r="AI81" s="74"/>
      <c r="AJ81" s="73"/>
      <c r="AK81" s="67"/>
      <c r="AL81" s="67"/>
      <c r="AM81" s="67"/>
      <c r="AN81" s="67"/>
      <c r="AO81" s="74"/>
      <c r="AP81" s="71">
        <v>1782.65</v>
      </c>
      <c r="AQ81" s="72"/>
    </row>
    <row r="82" spans="1:46" ht="11.85" customHeight="1" x14ac:dyDescent="0.25">
      <c r="A82" s="64"/>
      <c r="B82" s="66"/>
      <c r="C82" s="66"/>
      <c r="D82" s="66"/>
      <c r="E82" s="66"/>
      <c r="F82" s="67" t="s">
        <v>38</v>
      </c>
      <c r="G82" s="67"/>
      <c r="H82" s="67"/>
      <c r="I82" s="67"/>
      <c r="J82" s="66"/>
      <c r="K82" s="66"/>
      <c r="L82" s="66"/>
      <c r="M82" s="66"/>
      <c r="N82" s="66"/>
      <c r="O82" s="66"/>
      <c r="P82" s="66"/>
      <c r="Q82" s="66"/>
      <c r="R82" s="11"/>
      <c r="S82" s="66"/>
      <c r="T82" s="66"/>
      <c r="U82" s="66"/>
      <c r="V82" s="66"/>
      <c r="W82" s="66"/>
      <c r="X82" s="66"/>
      <c r="Y82" s="68">
        <v>53467</v>
      </c>
      <c r="Z82" s="69"/>
      <c r="AA82" s="70"/>
      <c r="AB82" s="64"/>
      <c r="AC82" s="66"/>
      <c r="AD82" s="66"/>
      <c r="AE82" s="66"/>
      <c r="AF82" s="66"/>
      <c r="AG82" s="66"/>
      <c r="AH82" s="66"/>
      <c r="AI82" s="66"/>
      <c r="AJ82" s="68">
        <v>53467</v>
      </c>
      <c r="AK82" s="69"/>
      <c r="AL82" s="69"/>
      <c r="AM82" s="69"/>
      <c r="AN82" s="69"/>
      <c r="AO82" s="70"/>
      <c r="AP82" s="71">
        <v>1782.65</v>
      </c>
      <c r="AQ82" s="72"/>
    </row>
    <row r="83" spans="1:46" ht="22.5" customHeight="1" x14ac:dyDescent="0.25">
      <c r="A83" s="33">
        <v>13</v>
      </c>
      <c r="B83" s="34"/>
      <c r="C83" s="33" t="s">
        <v>170</v>
      </c>
      <c r="D83" s="29"/>
      <c r="E83" s="34"/>
      <c r="F83" s="37" t="s">
        <v>68</v>
      </c>
      <c r="G83" s="38"/>
      <c r="H83" s="38"/>
      <c r="I83" s="39"/>
      <c r="J83" s="29" t="s">
        <v>40</v>
      </c>
      <c r="K83" s="29"/>
      <c r="L83" s="34"/>
      <c r="M83" s="41">
        <v>786</v>
      </c>
      <c r="N83" s="42"/>
      <c r="O83" s="42"/>
      <c r="P83" s="42"/>
      <c r="Q83" s="43"/>
      <c r="R83" s="85">
        <v>763.37174311926606</v>
      </c>
      <c r="S83" s="53">
        <v>1</v>
      </c>
      <c r="T83" s="54"/>
      <c r="U83" s="54"/>
      <c r="V83" s="54"/>
      <c r="W83" s="54"/>
      <c r="X83" s="55"/>
      <c r="Y83" s="53">
        <v>600010</v>
      </c>
      <c r="Z83" s="54"/>
      <c r="AA83" s="55"/>
      <c r="AB83" s="33"/>
      <c r="AC83" s="29"/>
      <c r="AD83" s="29"/>
      <c r="AE83" s="34"/>
      <c r="AF83" s="41">
        <v>1</v>
      </c>
      <c r="AG83" s="42"/>
      <c r="AH83" s="42"/>
      <c r="AI83" s="43"/>
      <c r="AJ83" s="53">
        <v>600010</v>
      </c>
      <c r="AK83" s="54"/>
      <c r="AL83" s="54"/>
      <c r="AM83" s="54"/>
      <c r="AN83" s="54"/>
      <c r="AO83" s="55"/>
      <c r="AP83" s="37"/>
      <c r="AQ83" s="39"/>
    </row>
    <row r="84" spans="1:46" ht="42.75" customHeight="1" x14ac:dyDescent="0.25">
      <c r="A84" s="35"/>
      <c r="B84" s="36"/>
      <c r="C84" s="35"/>
      <c r="D84" s="40"/>
      <c r="E84" s="36"/>
      <c r="F84" s="35" t="s">
        <v>69</v>
      </c>
      <c r="G84" s="40"/>
      <c r="H84" s="40"/>
      <c r="I84" s="36"/>
      <c r="J84" s="40"/>
      <c r="K84" s="40"/>
      <c r="L84" s="36"/>
      <c r="M84" s="44"/>
      <c r="N84" s="45"/>
      <c r="O84" s="45"/>
      <c r="P84" s="45"/>
      <c r="Q84" s="46"/>
      <c r="R84" s="86"/>
      <c r="S84" s="56"/>
      <c r="T84" s="57"/>
      <c r="U84" s="57"/>
      <c r="V84" s="57"/>
      <c r="W84" s="57"/>
      <c r="X84" s="58"/>
      <c r="Y84" s="56"/>
      <c r="Z84" s="57"/>
      <c r="AA84" s="58"/>
      <c r="AB84" s="35"/>
      <c r="AC84" s="40"/>
      <c r="AD84" s="40"/>
      <c r="AE84" s="36"/>
      <c r="AF84" s="44"/>
      <c r="AG84" s="45"/>
      <c r="AH84" s="45"/>
      <c r="AI84" s="46"/>
      <c r="AJ84" s="56"/>
      <c r="AK84" s="57"/>
      <c r="AL84" s="57"/>
      <c r="AM84" s="57"/>
      <c r="AN84" s="57"/>
      <c r="AO84" s="58"/>
      <c r="AP84" s="82"/>
      <c r="AQ84" s="84"/>
    </row>
    <row r="85" spans="1:46" ht="74.099999999999994" customHeight="1" x14ac:dyDescent="0.25">
      <c r="A85" s="33">
        <v>14</v>
      </c>
      <c r="B85" s="34"/>
      <c r="C85" s="33" t="s">
        <v>70</v>
      </c>
      <c r="D85" s="29"/>
      <c r="E85" s="34"/>
      <c r="F85" s="37" t="s">
        <v>71</v>
      </c>
      <c r="G85" s="38"/>
      <c r="H85" s="38"/>
      <c r="I85" s="39"/>
      <c r="J85" s="33" t="s">
        <v>28</v>
      </c>
      <c r="K85" s="29"/>
      <c r="L85" s="34"/>
      <c r="M85" s="41">
        <v>270</v>
      </c>
      <c r="N85" s="42"/>
      <c r="O85" s="42"/>
      <c r="P85" s="42"/>
      <c r="Q85" s="43"/>
      <c r="R85" s="109">
        <v>20.5</v>
      </c>
      <c r="S85" s="33"/>
      <c r="T85" s="29"/>
      <c r="U85" s="29"/>
      <c r="V85" s="29"/>
      <c r="W85" s="29"/>
      <c r="X85" s="29"/>
      <c r="Y85" s="87">
        <v>14054</v>
      </c>
      <c r="Z85" s="87"/>
      <c r="AA85" s="87"/>
      <c r="AB85" s="29"/>
      <c r="AC85" s="29"/>
      <c r="AD85" s="29"/>
      <c r="AE85" s="29"/>
      <c r="AF85" s="29"/>
      <c r="AG85" s="29"/>
      <c r="AH85" s="29"/>
      <c r="AI85" s="29"/>
      <c r="AJ85" s="87">
        <v>14054</v>
      </c>
      <c r="AK85" s="87"/>
      <c r="AL85" s="87"/>
      <c r="AM85" s="87"/>
      <c r="AN85" s="87"/>
      <c r="AO85" s="87"/>
      <c r="AP85" s="29"/>
      <c r="AQ85" s="34"/>
    </row>
    <row r="86" spans="1:46" ht="95.25" customHeight="1" x14ac:dyDescent="0.25">
      <c r="A86" s="35"/>
      <c r="B86" s="36"/>
      <c r="C86" s="79" t="s">
        <v>25</v>
      </c>
      <c r="D86" s="80"/>
      <c r="E86" s="81"/>
      <c r="F86" s="82" t="s">
        <v>72</v>
      </c>
      <c r="G86" s="83"/>
      <c r="H86" s="83"/>
      <c r="I86" s="84"/>
      <c r="J86" s="35"/>
      <c r="K86" s="40"/>
      <c r="L86" s="36"/>
      <c r="M86" s="44"/>
      <c r="N86" s="45"/>
      <c r="O86" s="45"/>
      <c r="P86" s="45"/>
      <c r="Q86" s="46"/>
      <c r="R86" s="110"/>
      <c r="S86" s="35"/>
      <c r="T86" s="40"/>
      <c r="U86" s="40"/>
      <c r="V86" s="40"/>
      <c r="W86" s="40"/>
      <c r="X86" s="40"/>
      <c r="Y86" s="88"/>
      <c r="Z86" s="88"/>
      <c r="AA86" s="88"/>
      <c r="AB86" s="40"/>
      <c r="AC86" s="40"/>
      <c r="AD86" s="40"/>
      <c r="AE86" s="40"/>
      <c r="AF86" s="40"/>
      <c r="AG86" s="40"/>
      <c r="AH86" s="40"/>
      <c r="AI86" s="40"/>
      <c r="AJ86" s="88"/>
      <c r="AK86" s="88"/>
      <c r="AL86" s="88"/>
      <c r="AM86" s="88"/>
      <c r="AN86" s="88"/>
      <c r="AO86" s="88"/>
      <c r="AP86" s="40"/>
      <c r="AQ86" s="36"/>
    </row>
    <row r="87" spans="1:46" ht="54.2" customHeight="1" x14ac:dyDescent="0.25">
      <c r="A87" s="64"/>
      <c r="B87" s="66"/>
      <c r="C87" s="66"/>
      <c r="D87" s="66"/>
      <c r="E87" s="65"/>
      <c r="F87" s="73" t="s">
        <v>29</v>
      </c>
      <c r="G87" s="67"/>
      <c r="H87" s="67"/>
      <c r="I87" s="74"/>
      <c r="J87" s="64"/>
      <c r="K87" s="66"/>
      <c r="L87" s="65"/>
      <c r="M87" s="64"/>
      <c r="N87" s="66"/>
      <c r="O87" s="66"/>
      <c r="P87" s="66"/>
      <c r="Q87" s="65"/>
      <c r="R87" s="6">
        <v>10.87</v>
      </c>
      <c r="S87" s="71">
        <v>1.35</v>
      </c>
      <c r="T87" s="78"/>
      <c r="U87" s="78"/>
      <c r="V87" s="78"/>
      <c r="W87" s="78"/>
      <c r="X87" s="72"/>
      <c r="Y87" s="68">
        <v>3962</v>
      </c>
      <c r="Z87" s="69"/>
      <c r="AA87" s="70"/>
      <c r="AB87" s="64" t="s">
        <v>73</v>
      </c>
      <c r="AC87" s="66"/>
      <c r="AD87" s="66"/>
      <c r="AE87" s="65"/>
      <c r="AF87" s="68">
        <v>1</v>
      </c>
      <c r="AG87" s="69"/>
      <c r="AH87" s="69"/>
      <c r="AI87" s="70"/>
      <c r="AJ87" s="68">
        <v>3962</v>
      </c>
      <c r="AK87" s="69"/>
      <c r="AL87" s="69"/>
      <c r="AM87" s="69"/>
      <c r="AN87" s="69"/>
      <c r="AO87" s="70"/>
      <c r="AP87" s="64"/>
      <c r="AQ87" s="65"/>
    </row>
    <row r="88" spans="1:46" ht="12.95" customHeight="1" x14ac:dyDescent="0.25">
      <c r="A88" s="64"/>
      <c r="B88" s="66"/>
      <c r="C88" s="66"/>
      <c r="D88" s="66"/>
      <c r="E88" s="65"/>
      <c r="F88" s="73" t="s">
        <v>31</v>
      </c>
      <c r="G88" s="67"/>
      <c r="H88" s="67"/>
      <c r="I88" s="74"/>
      <c r="J88" s="64"/>
      <c r="K88" s="66"/>
      <c r="L88" s="65"/>
      <c r="M88" s="64"/>
      <c r="N88" s="66"/>
      <c r="O88" s="66"/>
      <c r="P88" s="66"/>
      <c r="Q88" s="65"/>
      <c r="R88" s="6">
        <v>8.8699999999999992</v>
      </c>
      <c r="S88" s="71">
        <v>1.35</v>
      </c>
      <c r="T88" s="78"/>
      <c r="U88" s="78"/>
      <c r="V88" s="78"/>
      <c r="W88" s="78"/>
      <c r="X88" s="72"/>
      <c r="Y88" s="68">
        <v>3233</v>
      </c>
      <c r="Z88" s="69"/>
      <c r="AA88" s="70"/>
      <c r="AB88" s="64"/>
      <c r="AC88" s="66"/>
      <c r="AD88" s="66"/>
      <c r="AE88" s="65"/>
      <c r="AF88" s="68">
        <v>1</v>
      </c>
      <c r="AG88" s="69"/>
      <c r="AH88" s="69"/>
      <c r="AI88" s="70"/>
      <c r="AJ88" s="68">
        <v>3233</v>
      </c>
      <c r="AK88" s="69"/>
      <c r="AL88" s="69"/>
      <c r="AM88" s="69"/>
      <c r="AN88" s="69"/>
      <c r="AO88" s="70"/>
      <c r="AP88" s="64"/>
      <c r="AQ88" s="65"/>
    </row>
    <row r="89" spans="1:46" ht="12.95" customHeight="1" x14ac:dyDescent="0.25">
      <c r="A89" s="64"/>
      <c r="B89" s="66"/>
      <c r="C89" s="66"/>
      <c r="D89" s="66"/>
      <c r="E89" s="65"/>
      <c r="F89" s="73" t="s">
        <v>32</v>
      </c>
      <c r="G89" s="67"/>
      <c r="H89" s="67"/>
      <c r="I89" s="74"/>
      <c r="J89" s="64"/>
      <c r="K89" s="66"/>
      <c r="L89" s="65"/>
      <c r="M89" s="64"/>
      <c r="N89" s="66"/>
      <c r="O89" s="66"/>
      <c r="P89" s="66"/>
      <c r="Q89" s="65"/>
      <c r="R89" s="6">
        <v>0.54</v>
      </c>
      <c r="S89" s="71">
        <v>1.35</v>
      </c>
      <c r="T89" s="78"/>
      <c r="U89" s="78"/>
      <c r="V89" s="78"/>
      <c r="W89" s="78"/>
      <c r="X89" s="72"/>
      <c r="Y89" s="68">
        <v>197</v>
      </c>
      <c r="Z89" s="69"/>
      <c r="AA89" s="70"/>
      <c r="AB89" s="64"/>
      <c r="AC89" s="66"/>
      <c r="AD89" s="66"/>
      <c r="AE89" s="65"/>
      <c r="AF89" s="68">
        <v>1</v>
      </c>
      <c r="AG89" s="69"/>
      <c r="AH89" s="69"/>
      <c r="AI89" s="70"/>
      <c r="AJ89" s="68">
        <v>197</v>
      </c>
      <c r="AK89" s="69"/>
      <c r="AL89" s="69"/>
      <c r="AM89" s="69"/>
      <c r="AN89" s="69"/>
      <c r="AO89" s="70"/>
      <c r="AP89" s="64"/>
      <c r="AQ89" s="65"/>
    </row>
    <row r="90" spans="1:46" ht="12.95" customHeight="1" x14ac:dyDescent="0.25">
      <c r="A90" s="64"/>
      <c r="B90" s="66"/>
      <c r="C90" s="66"/>
      <c r="D90" s="66"/>
      <c r="E90" s="65"/>
      <c r="F90" s="73" t="s">
        <v>33</v>
      </c>
      <c r="G90" s="67"/>
      <c r="H90" s="67"/>
      <c r="I90" s="74"/>
      <c r="J90" s="64"/>
      <c r="K90" s="66"/>
      <c r="L90" s="65"/>
      <c r="M90" s="64"/>
      <c r="N90" s="66"/>
      <c r="O90" s="66"/>
      <c r="P90" s="66"/>
      <c r="Q90" s="65"/>
      <c r="R90" s="6">
        <v>0.76</v>
      </c>
      <c r="S90" s="68">
        <v>1</v>
      </c>
      <c r="T90" s="69"/>
      <c r="U90" s="69"/>
      <c r="V90" s="69"/>
      <c r="W90" s="69"/>
      <c r="X90" s="70"/>
      <c r="Y90" s="68">
        <v>205</v>
      </c>
      <c r="Z90" s="69"/>
      <c r="AA90" s="70"/>
      <c r="AB90" s="64"/>
      <c r="AC90" s="66"/>
      <c r="AD90" s="66"/>
      <c r="AE90" s="65"/>
      <c r="AF90" s="68">
        <v>1</v>
      </c>
      <c r="AG90" s="69"/>
      <c r="AH90" s="69"/>
      <c r="AI90" s="70"/>
      <c r="AJ90" s="68">
        <v>205</v>
      </c>
      <c r="AK90" s="69"/>
      <c r="AL90" s="69"/>
      <c r="AM90" s="69"/>
      <c r="AN90" s="69"/>
      <c r="AO90" s="70"/>
      <c r="AP90" s="64"/>
      <c r="AQ90" s="65"/>
    </row>
    <row r="91" spans="1:46" ht="12.95" customHeight="1" x14ac:dyDescent="0.25">
      <c r="A91" s="64"/>
      <c r="B91" s="66"/>
      <c r="C91" s="66"/>
      <c r="D91" s="66"/>
      <c r="E91" s="65"/>
      <c r="F91" s="73" t="s">
        <v>34</v>
      </c>
      <c r="G91" s="67"/>
      <c r="H91" s="67"/>
      <c r="I91" s="74"/>
      <c r="J91" s="64"/>
      <c r="K91" s="66"/>
      <c r="L91" s="65"/>
      <c r="M91" s="64"/>
      <c r="N91" s="66"/>
      <c r="O91" s="66"/>
      <c r="P91" s="66"/>
      <c r="Q91" s="65"/>
      <c r="R91" s="6">
        <v>0.95</v>
      </c>
      <c r="S91" s="64"/>
      <c r="T91" s="66"/>
      <c r="U91" s="66"/>
      <c r="V91" s="66"/>
      <c r="W91" s="66"/>
      <c r="X91" s="65"/>
      <c r="Y91" s="68">
        <v>3951</v>
      </c>
      <c r="Z91" s="69"/>
      <c r="AA91" s="70"/>
      <c r="AB91" s="64"/>
      <c r="AC91" s="66"/>
      <c r="AD91" s="66"/>
      <c r="AE91" s="65"/>
      <c r="AF91" s="71">
        <v>0.95</v>
      </c>
      <c r="AG91" s="78"/>
      <c r="AH91" s="78"/>
      <c r="AI91" s="72"/>
      <c r="AJ91" s="68">
        <v>3951</v>
      </c>
      <c r="AK91" s="69"/>
      <c r="AL91" s="69"/>
      <c r="AM91" s="69"/>
      <c r="AN91" s="69"/>
      <c r="AO91" s="70"/>
      <c r="AP91" s="64"/>
      <c r="AQ91" s="65"/>
    </row>
    <row r="92" spans="1:46" ht="12.95" customHeight="1" x14ac:dyDescent="0.25">
      <c r="A92" s="64"/>
      <c r="B92" s="66"/>
      <c r="C92" s="66"/>
      <c r="D92" s="66"/>
      <c r="E92" s="65"/>
      <c r="F92" s="73" t="s">
        <v>35</v>
      </c>
      <c r="G92" s="67"/>
      <c r="H92" s="67"/>
      <c r="I92" s="74"/>
      <c r="J92" s="64"/>
      <c r="K92" s="66"/>
      <c r="L92" s="65"/>
      <c r="M92" s="64"/>
      <c r="N92" s="66"/>
      <c r="O92" s="66"/>
      <c r="P92" s="66"/>
      <c r="Q92" s="65"/>
      <c r="R92" s="6">
        <v>0.65</v>
      </c>
      <c r="S92" s="64"/>
      <c r="T92" s="66"/>
      <c r="U92" s="66"/>
      <c r="V92" s="66"/>
      <c r="W92" s="66"/>
      <c r="X92" s="65"/>
      <c r="Y92" s="68">
        <v>2703</v>
      </c>
      <c r="Z92" s="69"/>
      <c r="AA92" s="70"/>
      <c r="AB92" s="64"/>
      <c r="AC92" s="66"/>
      <c r="AD92" s="66"/>
      <c r="AE92" s="65"/>
      <c r="AF92" s="71">
        <v>0.65</v>
      </c>
      <c r="AG92" s="78"/>
      <c r="AH92" s="78"/>
      <c r="AI92" s="72"/>
      <c r="AJ92" s="68">
        <v>2703</v>
      </c>
      <c r="AK92" s="69"/>
      <c r="AL92" s="69"/>
      <c r="AM92" s="69"/>
      <c r="AN92" s="69"/>
      <c r="AO92" s="70"/>
      <c r="AP92" s="64"/>
      <c r="AQ92" s="65"/>
    </row>
    <row r="93" spans="1:46" ht="12.95" customHeight="1" x14ac:dyDescent="0.25">
      <c r="A93" s="64"/>
      <c r="B93" s="66"/>
      <c r="C93" s="66"/>
      <c r="D93" s="66"/>
      <c r="E93" s="65"/>
      <c r="F93" s="73" t="s">
        <v>36</v>
      </c>
      <c r="G93" s="67"/>
      <c r="H93" s="67"/>
      <c r="I93" s="74"/>
      <c r="J93" s="64" t="s">
        <v>37</v>
      </c>
      <c r="K93" s="66"/>
      <c r="L93" s="65"/>
      <c r="M93" s="71">
        <v>1.1299999999999999</v>
      </c>
      <c r="N93" s="78"/>
      <c r="O93" s="78"/>
      <c r="P93" s="78"/>
      <c r="Q93" s="72"/>
      <c r="R93" s="10"/>
      <c r="S93" s="71">
        <v>1.35</v>
      </c>
      <c r="T93" s="78"/>
      <c r="U93" s="78"/>
      <c r="V93" s="78"/>
      <c r="W93" s="78"/>
      <c r="X93" s="72"/>
      <c r="Y93" s="73"/>
      <c r="Z93" s="67"/>
      <c r="AA93" s="74"/>
      <c r="AB93" s="73"/>
      <c r="AC93" s="67"/>
      <c r="AD93" s="67"/>
      <c r="AE93" s="74"/>
      <c r="AF93" s="73"/>
      <c r="AG93" s="67"/>
      <c r="AH93" s="67"/>
      <c r="AI93" s="74"/>
      <c r="AJ93" s="73"/>
      <c r="AK93" s="67"/>
      <c r="AL93" s="67"/>
      <c r="AM93" s="67"/>
      <c r="AN93" s="67"/>
      <c r="AO93" s="74"/>
      <c r="AP93" s="71">
        <v>411.89</v>
      </c>
      <c r="AQ93" s="72"/>
    </row>
    <row r="94" spans="1:46" ht="11.85" customHeight="1" x14ac:dyDescent="0.25">
      <c r="A94" s="64"/>
      <c r="B94" s="66"/>
      <c r="C94" s="66"/>
      <c r="D94" s="66"/>
      <c r="E94" s="66"/>
      <c r="F94" s="67" t="s">
        <v>38</v>
      </c>
      <c r="G94" s="67"/>
      <c r="H94" s="67"/>
      <c r="I94" s="67"/>
      <c r="J94" s="66"/>
      <c r="K94" s="66"/>
      <c r="L94" s="66"/>
      <c r="M94" s="66"/>
      <c r="N94" s="66"/>
      <c r="O94" s="66"/>
      <c r="P94" s="66"/>
      <c r="Q94" s="66"/>
      <c r="R94" s="11"/>
      <c r="S94" s="66"/>
      <c r="T94" s="66"/>
      <c r="U94" s="66"/>
      <c r="V94" s="66"/>
      <c r="W94" s="66"/>
      <c r="X94" s="66"/>
      <c r="Y94" s="68">
        <v>14054</v>
      </c>
      <c r="Z94" s="69"/>
      <c r="AA94" s="70"/>
      <c r="AB94" s="64"/>
      <c r="AC94" s="66"/>
      <c r="AD94" s="66"/>
      <c r="AE94" s="66"/>
      <c r="AF94" s="66"/>
      <c r="AG94" s="66"/>
      <c r="AH94" s="66"/>
      <c r="AI94" s="66"/>
      <c r="AJ94" s="68">
        <v>14054</v>
      </c>
      <c r="AK94" s="69"/>
      <c r="AL94" s="69"/>
      <c r="AM94" s="69"/>
      <c r="AN94" s="69"/>
      <c r="AO94" s="70"/>
      <c r="AP94" s="71">
        <v>411.89</v>
      </c>
      <c r="AQ94" s="72"/>
    </row>
    <row r="95" spans="1:46" ht="22.5" customHeight="1" x14ac:dyDescent="0.25">
      <c r="A95" s="33">
        <v>15</v>
      </c>
      <c r="B95" s="34"/>
      <c r="C95" s="33" t="s">
        <v>171</v>
      </c>
      <c r="D95" s="29"/>
      <c r="E95" s="34"/>
      <c r="F95" s="37" t="s">
        <v>74</v>
      </c>
      <c r="G95" s="38"/>
      <c r="H95" s="38"/>
      <c r="I95" s="39"/>
      <c r="J95" s="29" t="s">
        <v>40</v>
      </c>
      <c r="K95" s="29"/>
      <c r="L95" s="34"/>
      <c r="M95" s="41">
        <v>270</v>
      </c>
      <c r="N95" s="42"/>
      <c r="O95" s="42"/>
      <c r="P95" s="42"/>
      <c r="Q95" s="43"/>
      <c r="R95" s="85">
        <v>402.89064220183485</v>
      </c>
      <c r="S95" s="53">
        <v>1</v>
      </c>
      <c r="T95" s="54"/>
      <c r="U95" s="54"/>
      <c r="V95" s="54"/>
      <c r="W95" s="54"/>
      <c r="X95" s="55"/>
      <c r="Y95" s="111">
        <v>108780.47</v>
      </c>
      <c r="Z95" s="112"/>
      <c r="AA95" s="112"/>
      <c r="AB95" s="33"/>
      <c r="AC95" s="29"/>
      <c r="AD95" s="29"/>
      <c r="AE95" s="34"/>
      <c r="AF95" s="41">
        <v>1</v>
      </c>
      <c r="AG95" s="42"/>
      <c r="AH95" s="42"/>
      <c r="AI95" s="43"/>
      <c r="AJ95" s="53">
        <v>108780</v>
      </c>
      <c r="AK95" s="54"/>
      <c r="AL95" s="54"/>
      <c r="AM95" s="54"/>
      <c r="AN95" s="54"/>
      <c r="AO95" s="55"/>
      <c r="AP95" s="37"/>
      <c r="AQ95" s="39"/>
      <c r="AR95" s="7"/>
      <c r="AS95" s="7"/>
      <c r="AT95" s="7"/>
    </row>
    <row r="96" spans="1:46" ht="42" customHeight="1" x14ac:dyDescent="0.25">
      <c r="A96" s="35"/>
      <c r="B96" s="36"/>
      <c r="C96" s="35"/>
      <c r="D96" s="40"/>
      <c r="E96" s="36"/>
      <c r="F96" s="35" t="s">
        <v>75</v>
      </c>
      <c r="G96" s="40"/>
      <c r="H96" s="40"/>
      <c r="I96" s="36"/>
      <c r="J96" s="40"/>
      <c r="K96" s="40"/>
      <c r="L96" s="36"/>
      <c r="M96" s="44"/>
      <c r="N96" s="45"/>
      <c r="O96" s="45"/>
      <c r="P96" s="45"/>
      <c r="Q96" s="46"/>
      <c r="R96" s="86"/>
      <c r="S96" s="56"/>
      <c r="T96" s="57"/>
      <c r="U96" s="57"/>
      <c r="V96" s="57"/>
      <c r="W96" s="57"/>
      <c r="X96" s="58"/>
      <c r="Y96" s="113"/>
      <c r="Z96" s="114"/>
      <c r="AA96" s="114"/>
      <c r="AB96" s="35"/>
      <c r="AC96" s="40"/>
      <c r="AD96" s="40"/>
      <c r="AE96" s="36"/>
      <c r="AF96" s="44"/>
      <c r="AG96" s="45"/>
      <c r="AH96" s="45"/>
      <c r="AI96" s="46"/>
      <c r="AJ96" s="56"/>
      <c r="AK96" s="57"/>
      <c r="AL96" s="57"/>
      <c r="AM96" s="57"/>
      <c r="AN96" s="57"/>
      <c r="AO96" s="58"/>
      <c r="AP96" s="82"/>
      <c r="AQ96" s="84"/>
    </row>
    <row r="97" spans="1:43" ht="53.45" customHeight="1" x14ac:dyDescent="0.25">
      <c r="A97" s="33">
        <v>16</v>
      </c>
      <c r="B97" s="34"/>
      <c r="C97" s="33" t="s">
        <v>76</v>
      </c>
      <c r="D97" s="29"/>
      <c r="E97" s="34"/>
      <c r="F97" s="37" t="s">
        <v>77</v>
      </c>
      <c r="G97" s="38"/>
      <c r="H97" s="38"/>
      <c r="I97" s="39"/>
      <c r="J97" s="33" t="s">
        <v>28</v>
      </c>
      <c r="K97" s="29"/>
      <c r="L97" s="34"/>
      <c r="M97" s="41">
        <v>3</v>
      </c>
      <c r="N97" s="42"/>
      <c r="O97" s="42"/>
      <c r="P97" s="42"/>
      <c r="Q97" s="43"/>
      <c r="R97" s="85">
        <v>250.68</v>
      </c>
      <c r="S97" s="33"/>
      <c r="T97" s="29"/>
      <c r="U97" s="29"/>
      <c r="V97" s="29"/>
      <c r="W97" s="29"/>
      <c r="X97" s="29"/>
      <c r="Y97" s="87">
        <v>1251</v>
      </c>
      <c r="Z97" s="87"/>
      <c r="AA97" s="87"/>
      <c r="AB97" s="29"/>
      <c r="AC97" s="29"/>
      <c r="AD97" s="29"/>
      <c r="AE97" s="29"/>
      <c r="AF97" s="29"/>
      <c r="AG97" s="29"/>
      <c r="AH97" s="29"/>
      <c r="AI97" s="29"/>
      <c r="AJ97" s="87">
        <v>1251</v>
      </c>
      <c r="AK97" s="87"/>
      <c r="AL97" s="87"/>
      <c r="AM97" s="87"/>
      <c r="AN97" s="87"/>
      <c r="AO97" s="87"/>
      <c r="AP97" s="29"/>
      <c r="AQ97" s="34"/>
    </row>
    <row r="98" spans="1:43" ht="115.9" customHeight="1" x14ac:dyDescent="0.25">
      <c r="A98" s="35"/>
      <c r="B98" s="36"/>
      <c r="C98" s="79" t="s">
        <v>25</v>
      </c>
      <c r="D98" s="80"/>
      <c r="E98" s="81"/>
      <c r="F98" s="82" t="s">
        <v>78</v>
      </c>
      <c r="G98" s="83"/>
      <c r="H98" s="83"/>
      <c r="I98" s="84"/>
      <c r="J98" s="35"/>
      <c r="K98" s="40"/>
      <c r="L98" s="36"/>
      <c r="M98" s="44"/>
      <c r="N98" s="45"/>
      <c r="O98" s="45"/>
      <c r="P98" s="45"/>
      <c r="Q98" s="46"/>
      <c r="R98" s="86"/>
      <c r="S98" s="35"/>
      <c r="T98" s="40"/>
      <c r="U98" s="40"/>
      <c r="V98" s="40"/>
      <c r="W98" s="40"/>
      <c r="X98" s="40"/>
      <c r="Y98" s="88"/>
      <c r="Z98" s="88"/>
      <c r="AA98" s="88"/>
      <c r="AB98" s="40"/>
      <c r="AC98" s="40"/>
      <c r="AD98" s="40"/>
      <c r="AE98" s="40"/>
      <c r="AF98" s="40"/>
      <c r="AG98" s="40"/>
      <c r="AH98" s="40"/>
      <c r="AI98" s="40"/>
      <c r="AJ98" s="88"/>
      <c r="AK98" s="88"/>
      <c r="AL98" s="88"/>
      <c r="AM98" s="88"/>
      <c r="AN98" s="88"/>
      <c r="AO98" s="88"/>
      <c r="AP98" s="40"/>
      <c r="AQ98" s="36"/>
    </row>
    <row r="99" spans="1:43" ht="136.9" customHeight="1" x14ac:dyDescent="0.25">
      <c r="A99" s="64"/>
      <c r="B99" s="66"/>
      <c r="C99" s="66"/>
      <c r="D99" s="66"/>
      <c r="E99" s="65"/>
      <c r="F99" s="73" t="s">
        <v>29</v>
      </c>
      <c r="G99" s="67"/>
      <c r="H99" s="67"/>
      <c r="I99" s="74"/>
      <c r="J99" s="64"/>
      <c r="K99" s="66"/>
      <c r="L99" s="65"/>
      <c r="M99" s="64"/>
      <c r="N99" s="66"/>
      <c r="O99" s="66"/>
      <c r="P99" s="66"/>
      <c r="Q99" s="65"/>
      <c r="R99" s="6">
        <v>67.34</v>
      </c>
      <c r="S99" s="71">
        <v>1.35</v>
      </c>
      <c r="T99" s="78"/>
      <c r="U99" s="78"/>
      <c r="V99" s="78"/>
      <c r="W99" s="78"/>
      <c r="X99" s="72"/>
      <c r="Y99" s="68">
        <v>273</v>
      </c>
      <c r="Z99" s="69"/>
      <c r="AA99" s="70"/>
      <c r="AB99" s="64" t="s">
        <v>79</v>
      </c>
      <c r="AC99" s="66"/>
      <c r="AD99" s="66"/>
      <c r="AE99" s="65"/>
      <c r="AF99" s="68">
        <v>1</v>
      </c>
      <c r="AG99" s="69"/>
      <c r="AH99" s="69"/>
      <c r="AI99" s="70"/>
      <c r="AJ99" s="68">
        <v>273</v>
      </c>
      <c r="AK99" s="69"/>
      <c r="AL99" s="69"/>
      <c r="AM99" s="69"/>
      <c r="AN99" s="69"/>
      <c r="AO99" s="70"/>
      <c r="AP99" s="64"/>
      <c r="AQ99" s="65"/>
    </row>
    <row r="100" spans="1:43" ht="12.95" customHeight="1" x14ac:dyDescent="0.25">
      <c r="A100" s="64"/>
      <c r="B100" s="66"/>
      <c r="C100" s="66"/>
      <c r="D100" s="66"/>
      <c r="E100" s="65"/>
      <c r="F100" s="73" t="s">
        <v>31</v>
      </c>
      <c r="G100" s="67"/>
      <c r="H100" s="67"/>
      <c r="I100" s="74"/>
      <c r="J100" s="64"/>
      <c r="K100" s="66"/>
      <c r="L100" s="65"/>
      <c r="M100" s="64"/>
      <c r="N100" s="66"/>
      <c r="O100" s="66"/>
      <c r="P100" s="66"/>
      <c r="Q100" s="65"/>
      <c r="R100" s="8">
        <v>0</v>
      </c>
      <c r="S100" s="71">
        <v>1.35</v>
      </c>
      <c r="T100" s="78"/>
      <c r="U100" s="78"/>
      <c r="V100" s="78"/>
      <c r="W100" s="78"/>
      <c r="X100" s="72"/>
      <c r="Y100" s="68">
        <v>0</v>
      </c>
      <c r="Z100" s="69"/>
      <c r="AA100" s="70"/>
      <c r="AB100" s="64"/>
      <c r="AC100" s="66"/>
      <c r="AD100" s="66"/>
      <c r="AE100" s="65"/>
      <c r="AF100" s="68">
        <v>1</v>
      </c>
      <c r="AG100" s="69"/>
      <c r="AH100" s="69"/>
      <c r="AI100" s="70"/>
      <c r="AJ100" s="68">
        <v>0</v>
      </c>
      <c r="AK100" s="69"/>
      <c r="AL100" s="69"/>
      <c r="AM100" s="69"/>
      <c r="AN100" s="69"/>
      <c r="AO100" s="70"/>
      <c r="AP100" s="64"/>
      <c r="AQ100" s="65"/>
    </row>
    <row r="101" spans="1:43" ht="12.95" customHeight="1" x14ac:dyDescent="0.25">
      <c r="A101" s="64"/>
      <c r="B101" s="66"/>
      <c r="C101" s="66"/>
      <c r="D101" s="66"/>
      <c r="E101" s="65"/>
      <c r="F101" s="73" t="s">
        <v>32</v>
      </c>
      <c r="G101" s="67"/>
      <c r="H101" s="67"/>
      <c r="I101" s="74"/>
      <c r="J101" s="64"/>
      <c r="K101" s="66"/>
      <c r="L101" s="65"/>
      <c r="M101" s="64"/>
      <c r="N101" s="66"/>
      <c r="O101" s="66"/>
      <c r="P101" s="66"/>
      <c r="Q101" s="65"/>
      <c r="R101" s="8">
        <v>0</v>
      </c>
      <c r="S101" s="71">
        <v>1.35</v>
      </c>
      <c r="T101" s="78"/>
      <c r="U101" s="78"/>
      <c r="V101" s="78"/>
      <c r="W101" s="78"/>
      <c r="X101" s="72"/>
      <c r="Y101" s="68">
        <v>0</v>
      </c>
      <c r="Z101" s="69"/>
      <c r="AA101" s="70"/>
      <c r="AB101" s="64"/>
      <c r="AC101" s="66"/>
      <c r="AD101" s="66"/>
      <c r="AE101" s="65"/>
      <c r="AF101" s="68">
        <v>1</v>
      </c>
      <c r="AG101" s="69"/>
      <c r="AH101" s="69"/>
      <c r="AI101" s="70"/>
      <c r="AJ101" s="68">
        <v>0</v>
      </c>
      <c r="AK101" s="69"/>
      <c r="AL101" s="69"/>
      <c r="AM101" s="69"/>
      <c r="AN101" s="69"/>
      <c r="AO101" s="70"/>
      <c r="AP101" s="64"/>
      <c r="AQ101" s="65"/>
    </row>
    <row r="102" spans="1:43" ht="12.95" customHeight="1" x14ac:dyDescent="0.25">
      <c r="A102" s="64"/>
      <c r="B102" s="66"/>
      <c r="C102" s="66"/>
      <c r="D102" s="66"/>
      <c r="E102" s="65"/>
      <c r="F102" s="73" t="s">
        <v>33</v>
      </c>
      <c r="G102" s="67"/>
      <c r="H102" s="67"/>
      <c r="I102" s="74"/>
      <c r="J102" s="64"/>
      <c r="K102" s="66"/>
      <c r="L102" s="65"/>
      <c r="M102" s="64"/>
      <c r="N102" s="66"/>
      <c r="O102" s="66"/>
      <c r="P102" s="66"/>
      <c r="Q102" s="65"/>
      <c r="R102" s="6">
        <v>183.34</v>
      </c>
      <c r="S102" s="68">
        <v>1</v>
      </c>
      <c r="T102" s="69"/>
      <c r="U102" s="69"/>
      <c r="V102" s="69"/>
      <c r="W102" s="69"/>
      <c r="X102" s="70"/>
      <c r="Y102" s="68">
        <v>550</v>
      </c>
      <c r="Z102" s="69"/>
      <c r="AA102" s="70"/>
      <c r="AB102" s="64"/>
      <c r="AC102" s="66"/>
      <c r="AD102" s="66"/>
      <c r="AE102" s="65"/>
      <c r="AF102" s="68">
        <v>1</v>
      </c>
      <c r="AG102" s="69"/>
      <c r="AH102" s="69"/>
      <c r="AI102" s="70"/>
      <c r="AJ102" s="68">
        <v>550</v>
      </c>
      <c r="AK102" s="69"/>
      <c r="AL102" s="69"/>
      <c r="AM102" s="69"/>
      <c r="AN102" s="69"/>
      <c r="AO102" s="70"/>
      <c r="AP102" s="64"/>
      <c r="AQ102" s="65"/>
    </row>
    <row r="103" spans="1:43" ht="12.95" customHeight="1" x14ac:dyDescent="0.25">
      <c r="A103" s="64"/>
      <c r="B103" s="66"/>
      <c r="C103" s="66"/>
      <c r="D103" s="66"/>
      <c r="E103" s="65"/>
      <c r="F103" s="73" t="s">
        <v>34</v>
      </c>
      <c r="G103" s="67"/>
      <c r="H103" s="67"/>
      <c r="I103" s="74"/>
      <c r="J103" s="64"/>
      <c r="K103" s="66"/>
      <c r="L103" s="65"/>
      <c r="M103" s="64"/>
      <c r="N103" s="66"/>
      <c r="O103" s="66"/>
      <c r="P103" s="66"/>
      <c r="Q103" s="65"/>
      <c r="R103" s="6">
        <v>0.92</v>
      </c>
      <c r="S103" s="64"/>
      <c r="T103" s="66"/>
      <c r="U103" s="66"/>
      <c r="V103" s="66"/>
      <c r="W103" s="66"/>
      <c r="X103" s="65"/>
      <c r="Y103" s="68">
        <v>251</v>
      </c>
      <c r="Z103" s="69"/>
      <c r="AA103" s="70"/>
      <c r="AB103" s="64"/>
      <c r="AC103" s="66"/>
      <c r="AD103" s="66"/>
      <c r="AE103" s="65"/>
      <c r="AF103" s="71">
        <v>0.92</v>
      </c>
      <c r="AG103" s="78"/>
      <c r="AH103" s="78"/>
      <c r="AI103" s="72"/>
      <c r="AJ103" s="68">
        <v>251</v>
      </c>
      <c r="AK103" s="69"/>
      <c r="AL103" s="69"/>
      <c r="AM103" s="69"/>
      <c r="AN103" s="69"/>
      <c r="AO103" s="70"/>
      <c r="AP103" s="64"/>
      <c r="AQ103" s="65"/>
    </row>
    <row r="104" spans="1:43" ht="12.95" customHeight="1" x14ac:dyDescent="0.25">
      <c r="A104" s="64"/>
      <c r="B104" s="66"/>
      <c r="C104" s="66"/>
      <c r="D104" s="66"/>
      <c r="E104" s="65"/>
      <c r="F104" s="73" t="s">
        <v>35</v>
      </c>
      <c r="G104" s="67"/>
      <c r="H104" s="67"/>
      <c r="I104" s="74"/>
      <c r="J104" s="64"/>
      <c r="K104" s="66"/>
      <c r="L104" s="65"/>
      <c r="M104" s="64"/>
      <c r="N104" s="66"/>
      <c r="O104" s="66"/>
      <c r="P104" s="66"/>
      <c r="Q104" s="65"/>
      <c r="R104" s="6">
        <v>0.65</v>
      </c>
      <c r="S104" s="64"/>
      <c r="T104" s="66"/>
      <c r="U104" s="66"/>
      <c r="V104" s="66"/>
      <c r="W104" s="66"/>
      <c r="X104" s="65"/>
      <c r="Y104" s="68">
        <v>177</v>
      </c>
      <c r="Z104" s="69"/>
      <c r="AA104" s="70"/>
      <c r="AB104" s="64"/>
      <c r="AC104" s="66"/>
      <c r="AD104" s="66"/>
      <c r="AE104" s="65"/>
      <c r="AF104" s="71">
        <v>0.65</v>
      </c>
      <c r="AG104" s="78"/>
      <c r="AH104" s="78"/>
      <c r="AI104" s="72"/>
      <c r="AJ104" s="68">
        <v>177</v>
      </c>
      <c r="AK104" s="69"/>
      <c r="AL104" s="69"/>
      <c r="AM104" s="69"/>
      <c r="AN104" s="69"/>
      <c r="AO104" s="70"/>
      <c r="AP104" s="64"/>
      <c r="AQ104" s="65"/>
    </row>
    <row r="105" spans="1:43" ht="12.95" customHeight="1" x14ac:dyDescent="0.25">
      <c r="A105" s="64"/>
      <c r="B105" s="66"/>
      <c r="C105" s="66"/>
      <c r="D105" s="66"/>
      <c r="E105" s="65"/>
      <c r="F105" s="73" t="s">
        <v>36</v>
      </c>
      <c r="G105" s="67"/>
      <c r="H105" s="67"/>
      <c r="I105" s="74"/>
      <c r="J105" s="64" t="s">
        <v>37</v>
      </c>
      <c r="K105" s="66"/>
      <c r="L105" s="65"/>
      <c r="M105" s="68">
        <v>7</v>
      </c>
      <c r="N105" s="69"/>
      <c r="O105" s="69"/>
      <c r="P105" s="69"/>
      <c r="Q105" s="70"/>
      <c r="R105" s="10"/>
      <c r="S105" s="71">
        <v>1.35</v>
      </c>
      <c r="T105" s="78"/>
      <c r="U105" s="78"/>
      <c r="V105" s="78"/>
      <c r="W105" s="78"/>
      <c r="X105" s="72"/>
      <c r="Y105" s="73"/>
      <c r="Z105" s="67"/>
      <c r="AA105" s="74"/>
      <c r="AB105" s="73"/>
      <c r="AC105" s="67"/>
      <c r="AD105" s="67"/>
      <c r="AE105" s="74"/>
      <c r="AF105" s="73"/>
      <c r="AG105" s="67"/>
      <c r="AH105" s="67"/>
      <c r="AI105" s="74"/>
      <c r="AJ105" s="73"/>
      <c r="AK105" s="67"/>
      <c r="AL105" s="67"/>
      <c r="AM105" s="67"/>
      <c r="AN105" s="67"/>
      <c r="AO105" s="74"/>
      <c r="AP105" s="71">
        <v>28.35</v>
      </c>
      <c r="AQ105" s="72"/>
    </row>
    <row r="106" spans="1:43" ht="11.85" customHeight="1" x14ac:dyDescent="0.25">
      <c r="A106" s="64"/>
      <c r="B106" s="66"/>
      <c r="C106" s="66"/>
      <c r="D106" s="66"/>
      <c r="E106" s="66"/>
      <c r="F106" s="67" t="s">
        <v>38</v>
      </c>
      <c r="G106" s="67"/>
      <c r="H106" s="67"/>
      <c r="I106" s="67"/>
      <c r="J106" s="66"/>
      <c r="K106" s="66"/>
      <c r="L106" s="66"/>
      <c r="M106" s="66"/>
      <c r="N106" s="66"/>
      <c r="O106" s="66"/>
      <c r="P106" s="66"/>
      <c r="Q106" s="66"/>
      <c r="R106" s="11"/>
      <c r="S106" s="66"/>
      <c r="T106" s="66"/>
      <c r="U106" s="66"/>
      <c r="V106" s="66"/>
      <c r="W106" s="66"/>
      <c r="X106" s="66"/>
      <c r="Y106" s="68">
        <v>1251</v>
      </c>
      <c r="Z106" s="69"/>
      <c r="AA106" s="70"/>
      <c r="AB106" s="64"/>
      <c r="AC106" s="66"/>
      <c r="AD106" s="66"/>
      <c r="AE106" s="66"/>
      <c r="AF106" s="66"/>
      <c r="AG106" s="66"/>
      <c r="AH106" s="66"/>
      <c r="AI106" s="66"/>
      <c r="AJ106" s="68">
        <v>1251</v>
      </c>
      <c r="AK106" s="69"/>
      <c r="AL106" s="69"/>
      <c r="AM106" s="69"/>
      <c r="AN106" s="69"/>
      <c r="AO106" s="70"/>
      <c r="AP106" s="71">
        <v>28.35</v>
      </c>
      <c r="AQ106" s="72"/>
    </row>
    <row r="107" spans="1:43" ht="43.15" customHeight="1" x14ac:dyDescent="0.25">
      <c r="A107" s="33">
        <v>17</v>
      </c>
      <c r="B107" s="34"/>
      <c r="C107" s="33" t="s">
        <v>80</v>
      </c>
      <c r="D107" s="29"/>
      <c r="E107" s="34"/>
      <c r="F107" s="37" t="s">
        <v>81</v>
      </c>
      <c r="G107" s="38"/>
      <c r="H107" s="38"/>
      <c r="I107" s="39"/>
      <c r="J107" s="33" t="s">
        <v>28</v>
      </c>
      <c r="K107" s="29"/>
      <c r="L107" s="34"/>
      <c r="M107" s="41">
        <v>288</v>
      </c>
      <c r="N107" s="42"/>
      <c r="O107" s="42"/>
      <c r="P107" s="42"/>
      <c r="Q107" s="43"/>
      <c r="R107" s="85">
        <v>78.930000000000007</v>
      </c>
      <c r="S107" s="33"/>
      <c r="T107" s="29"/>
      <c r="U107" s="29"/>
      <c r="V107" s="29"/>
      <c r="W107" s="29"/>
      <c r="X107" s="29"/>
      <c r="Y107" s="87">
        <v>61121</v>
      </c>
      <c r="Z107" s="87"/>
      <c r="AA107" s="87"/>
      <c r="AB107" s="29"/>
      <c r="AC107" s="29"/>
      <c r="AD107" s="29"/>
      <c r="AE107" s="29"/>
      <c r="AF107" s="29"/>
      <c r="AG107" s="29"/>
      <c r="AH107" s="29"/>
      <c r="AI107" s="29"/>
      <c r="AJ107" s="87">
        <v>61121</v>
      </c>
      <c r="AK107" s="87"/>
      <c r="AL107" s="87"/>
      <c r="AM107" s="87"/>
      <c r="AN107" s="87"/>
      <c r="AO107" s="87"/>
      <c r="AP107" s="29"/>
      <c r="AQ107" s="34"/>
    </row>
    <row r="108" spans="1:43" ht="64.349999999999994" customHeight="1" x14ac:dyDescent="0.25">
      <c r="A108" s="35"/>
      <c r="B108" s="36"/>
      <c r="C108" s="79" t="s">
        <v>25</v>
      </c>
      <c r="D108" s="80"/>
      <c r="E108" s="81"/>
      <c r="F108" s="82" t="s">
        <v>82</v>
      </c>
      <c r="G108" s="83"/>
      <c r="H108" s="83"/>
      <c r="I108" s="84"/>
      <c r="J108" s="35"/>
      <c r="K108" s="40"/>
      <c r="L108" s="36"/>
      <c r="M108" s="44"/>
      <c r="N108" s="45"/>
      <c r="O108" s="45"/>
      <c r="P108" s="45"/>
      <c r="Q108" s="46"/>
      <c r="R108" s="86"/>
      <c r="S108" s="35"/>
      <c r="T108" s="40"/>
      <c r="U108" s="40"/>
      <c r="V108" s="40"/>
      <c r="W108" s="40"/>
      <c r="X108" s="40"/>
      <c r="Y108" s="88"/>
      <c r="Z108" s="88"/>
      <c r="AA108" s="88"/>
      <c r="AB108" s="40"/>
      <c r="AC108" s="40"/>
      <c r="AD108" s="40"/>
      <c r="AE108" s="40"/>
      <c r="AF108" s="40"/>
      <c r="AG108" s="40"/>
      <c r="AH108" s="40"/>
      <c r="AI108" s="40"/>
      <c r="AJ108" s="88"/>
      <c r="AK108" s="88"/>
      <c r="AL108" s="88"/>
      <c r="AM108" s="88"/>
      <c r="AN108" s="88"/>
      <c r="AO108" s="88"/>
      <c r="AP108" s="40"/>
      <c r="AQ108" s="36"/>
    </row>
    <row r="109" spans="1:43" ht="33.6" customHeight="1" x14ac:dyDescent="0.25">
      <c r="A109" s="64"/>
      <c r="B109" s="66"/>
      <c r="C109" s="66"/>
      <c r="D109" s="66"/>
      <c r="E109" s="65"/>
      <c r="F109" s="73" t="s">
        <v>29</v>
      </c>
      <c r="G109" s="67"/>
      <c r="H109" s="67"/>
      <c r="I109" s="74"/>
      <c r="J109" s="64"/>
      <c r="K109" s="66"/>
      <c r="L109" s="65"/>
      <c r="M109" s="64"/>
      <c r="N109" s="66"/>
      <c r="O109" s="66"/>
      <c r="P109" s="66"/>
      <c r="Q109" s="65"/>
      <c r="R109" s="6">
        <v>54.55</v>
      </c>
      <c r="S109" s="71">
        <v>1.35</v>
      </c>
      <c r="T109" s="78"/>
      <c r="U109" s="78"/>
      <c r="V109" s="78"/>
      <c r="W109" s="78"/>
      <c r="X109" s="72"/>
      <c r="Y109" s="68">
        <v>21209</v>
      </c>
      <c r="Z109" s="69"/>
      <c r="AA109" s="70"/>
      <c r="AB109" s="64" t="s">
        <v>30</v>
      </c>
      <c r="AC109" s="66"/>
      <c r="AD109" s="66"/>
      <c r="AE109" s="65"/>
      <c r="AF109" s="68">
        <v>1</v>
      </c>
      <c r="AG109" s="69"/>
      <c r="AH109" s="69"/>
      <c r="AI109" s="70"/>
      <c r="AJ109" s="68">
        <v>21209</v>
      </c>
      <c r="AK109" s="69"/>
      <c r="AL109" s="69"/>
      <c r="AM109" s="69"/>
      <c r="AN109" s="69"/>
      <c r="AO109" s="70"/>
      <c r="AP109" s="64"/>
      <c r="AQ109" s="65"/>
    </row>
    <row r="110" spans="1:43" ht="12.95" customHeight="1" x14ac:dyDescent="0.25">
      <c r="A110" s="64"/>
      <c r="B110" s="66"/>
      <c r="C110" s="66"/>
      <c r="D110" s="66"/>
      <c r="E110" s="65"/>
      <c r="F110" s="73" t="s">
        <v>31</v>
      </c>
      <c r="G110" s="67"/>
      <c r="H110" s="67"/>
      <c r="I110" s="74"/>
      <c r="J110" s="64"/>
      <c r="K110" s="66"/>
      <c r="L110" s="65"/>
      <c r="M110" s="64"/>
      <c r="N110" s="66"/>
      <c r="O110" s="66"/>
      <c r="P110" s="66"/>
      <c r="Q110" s="65"/>
      <c r="R110" s="9">
        <v>19.8</v>
      </c>
      <c r="S110" s="71">
        <v>1.35</v>
      </c>
      <c r="T110" s="78"/>
      <c r="U110" s="78"/>
      <c r="V110" s="78"/>
      <c r="W110" s="78"/>
      <c r="X110" s="72"/>
      <c r="Y110" s="68">
        <v>7698</v>
      </c>
      <c r="Z110" s="69"/>
      <c r="AA110" s="70"/>
      <c r="AB110" s="64"/>
      <c r="AC110" s="66"/>
      <c r="AD110" s="66"/>
      <c r="AE110" s="65"/>
      <c r="AF110" s="68">
        <v>1</v>
      </c>
      <c r="AG110" s="69"/>
      <c r="AH110" s="69"/>
      <c r="AI110" s="70"/>
      <c r="AJ110" s="68">
        <v>7698</v>
      </c>
      <c r="AK110" s="69"/>
      <c r="AL110" s="69"/>
      <c r="AM110" s="69"/>
      <c r="AN110" s="69"/>
      <c r="AO110" s="70"/>
      <c r="AP110" s="64"/>
      <c r="AQ110" s="65"/>
    </row>
    <row r="111" spans="1:43" ht="12.95" customHeight="1" x14ac:dyDescent="0.25">
      <c r="A111" s="64"/>
      <c r="B111" s="66"/>
      <c r="C111" s="66"/>
      <c r="D111" s="66"/>
      <c r="E111" s="65"/>
      <c r="F111" s="73" t="s">
        <v>32</v>
      </c>
      <c r="G111" s="67"/>
      <c r="H111" s="67"/>
      <c r="I111" s="74"/>
      <c r="J111" s="64"/>
      <c r="K111" s="66"/>
      <c r="L111" s="65"/>
      <c r="M111" s="64"/>
      <c r="N111" s="66"/>
      <c r="O111" s="66"/>
      <c r="P111" s="66"/>
      <c r="Q111" s="65"/>
      <c r="R111" s="6">
        <v>2.21</v>
      </c>
      <c r="S111" s="71">
        <v>1.35</v>
      </c>
      <c r="T111" s="78"/>
      <c r="U111" s="78"/>
      <c r="V111" s="78"/>
      <c r="W111" s="78"/>
      <c r="X111" s="72"/>
      <c r="Y111" s="68">
        <v>859</v>
      </c>
      <c r="Z111" s="69"/>
      <c r="AA111" s="70"/>
      <c r="AB111" s="64"/>
      <c r="AC111" s="66"/>
      <c r="AD111" s="66"/>
      <c r="AE111" s="65"/>
      <c r="AF111" s="68">
        <v>1</v>
      </c>
      <c r="AG111" s="69"/>
      <c r="AH111" s="69"/>
      <c r="AI111" s="70"/>
      <c r="AJ111" s="68">
        <v>859</v>
      </c>
      <c r="AK111" s="69"/>
      <c r="AL111" s="69"/>
      <c r="AM111" s="69"/>
      <c r="AN111" s="69"/>
      <c r="AO111" s="70"/>
      <c r="AP111" s="64"/>
      <c r="AQ111" s="65"/>
    </row>
    <row r="112" spans="1:43" ht="12.95" customHeight="1" x14ac:dyDescent="0.25">
      <c r="A112" s="64"/>
      <c r="B112" s="66"/>
      <c r="C112" s="66"/>
      <c r="D112" s="66"/>
      <c r="E112" s="65"/>
      <c r="F112" s="73" t="s">
        <v>33</v>
      </c>
      <c r="G112" s="67"/>
      <c r="H112" s="67"/>
      <c r="I112" s="74"/>
      <c r="J112" s="64"/>
      <c r="K112" s="66"/>
      <c r="L112" s="65"/>
      <c r="M112" s="64"/>
      <c r="N112" s="66"/>
      <c r="O112" s="66"/>
      <c r="P112" s="66"/>
      <c r="Q112" s="65"/>
      <c r="R112" s="6">
        <v>4.58</v>
      </c>
      <c r="S112" s="68">
        <v>1</v>
      </c>
      <c r="T112" s="69"/>
      <c r="U112" s="69"/>
      <c r="V112" s="69"/>
      <c r="W112" s="69"/>
      <c r="X112" s="70"/>
      <c r="Y112" s="68">
        <v>1319</v>
      </c>
      <c r="Z112" s="69"/>
      <c r="AA112" s="70"/>
      <c r="AB112" s="64"/>
      <c r="AC112" s="66"/>
      <c r="AD112" s="66"/>
      <c r="AE112" s="65"/>
      <c r="AF112" s="68">
        <v>1</v>
      </c>
      <c r="AG112" s="69"/>
      <c r="AH112" s="69"/>
      <c r="AI112" s="70"/>
      <c r="AJ112" s="68">
        <v>1319</v>
      </c>
      <c r="AK112" s="69"/>
      <c r="AL112" s="69"/>
      <c r="AM112" s="69"/>
      <c r="AN112" s="69"/>
      <c r="AO112" s="70"/>
      <c r="AP112" s="64"/>
      <c r="AQ112" s="65"/>
    </row>
    <row r="113" spans="1:43" ht="12.95" customHeight="1" x14ac:dyDescent="0.25">
      <c r="A113" s="64"/>
      <c r="B113" s="66"/>
      <c r="C113" s="66"/>
      <c r="D113" s="66"/>
      <c r="E113" s="65"/>
      <c r="F113" s="73" t="s">
        <v>34</v>
      </c>
      <c r="G113" s="67"/>
      <c r="H113" s="67"/>
      <c r="I113" s="74"/>
      <c r="J113" s="64"/>
      <c r="K113" s="66"/>
      <c r="L113" s="65"/>
      <c r="M113" s="64"/>
      <c r="N113" s="66"/>
      <c r="O113" s="66"/>
      <c r="P113" s="66"/>
      <c r="Q113" s="65"/>
      <c r="R113" s="9">
        <v>0.8</v>
      </c>
      <c r="S113" s="64"/>
      <c r="T113" s="66"/>
      <c r="U113" s="66"/>
      <c r="V113" s="66"/>
      <c r="W113" s="66"/>
      <c r="X113" s="65"/>
      <c r="Y113" s="68">
        <v>17654</v>
      </c>
      <c r="Z113" s="69"/>
      <c r="AA113" s="70"/>
      <c r="AB113" s="64"/>
      <c r="AC113" s="66"/>
      <c r="AD113" s="66"/>
      <c r="AE113" s="65"/>
      <c r="AF113" s="75">
        <v>0.8</v>
      </c>
      <c r="AG113" s="76"/>
      <c r="AH113" s="76"/>
      <c r="AI113" s="77"/>
      <c r="AJ113" s="68">
        <v>17654</v>
      </c>
      <c r="AK113" s="69"/>
      <c r="AL113" s="69"/>
      <c r="AM113" s="69"/>
      <c r="AN113" s="69"/>
      <c r="AO113" s="70"/>
      <c r="AP113" s="64"/>
      <c r="AQ113" s="65"/>
    </row>
    <row r="114" spans="1:43" ht="12.95" customHeight="1" x14ac:dyDescent="0.25">
      <c r="A114" s="64"/>
      <c r="B114" s="66"/>
      <c r="C114" s="66"/>
      <c r="D114" s="66"/>
      <c r="E114" s="65"/>
      <c r="F114" s="73" t="s">
        <v>35</v>
      </c>
      <c r="G114" s="67"/>
      <c r="H114" s="67"/>
      <c r="I114" s="74"/>
      <c r="J114" s="64"/>
      <c r="K114" s="66"/>
      <c r="L114" s="65"/>
      <c r="M114" s="64"/>
      <c r="N114" s="66"/>
      <c r="O114" s="66"/>
      <c r="P114" s="66"/>
      <c r="Q114" s="65"/>
      <c r="R114" s="9">
        <v>0.6</v>
      </c>
      <c r="S114" s="64"/>
      <c r="T114" s="66"/>
      <c r="U114" s="66"/>
      <c r="V114" s="66"/>
      <c r="W114" s="66"/>
      <c r="X114" s="65"/>
      <c r="Y114" s="68">
        <v>13241</v>
      </c>
      <c r="Z114" s="69"/>
      <c r="AA114" s="70"/>
      <c r="AB114" s="64"/>
      <c r="AC114" s="66"/>
      <c r="AD114" s="66"/>
      <c r="AE114" s="65"/>
      <c r="AF114" s="75">
        <v>0.6</v>
      </c>
      <c r="AG114" s="76"/>
      <c r="AH114" s="76"/>
      <c r="AI114" s="77"/>
      <c r="AJ114" s="68">
        <v>13241</v>
      </c>
      <c r="AK114" s="69"/>
      <c r="AL114" s="69"/>
      <c r="AM114" s="69"/>
      <c r="AN114" s="69"/>
      <c r="AO114" s="70"/>
      <c r="AP114" s="64"/>
      <c r="AQ114" s="65"/>
    </row>
    <row r="115" spans="1:43" ht="12.95" customHeight="1" x14ac:dyDescent="0.25">
      <c r="A115" s="64"/>
      <c r="B115" s="66"/>
      <c r="C115" s="66"/>
      <c r="D115" s="66"/>
      <c r="E115" s="65"/>
      <c r="F115" s="73" t="s">
        <v>36</v>
      </c>
      <c r="G115" s="67"/>
      <c r="H115" s="67"/>
      <c r="I115" s="74"/>
      <c r="J115" s="64" t="s">
        <v>37</v>
      </c>
      <c r="K115" s="66"/>
      <c r="L115" s="65"/>
      <c r="M115" s="71">
        <v>5.67</v>
      </c>
      <c r="N115" s="78"/>
      <c r="O115" s="78"/>
      <c r="P115" s="78"/>
      <c r="Q115" s="72"/>
      <c r="R115" s="10"/>
      <c r="S115" s="71">
        <v>1.35</v>
      </c>
      <c r="T115" s="78"/>
      <c r="U115" s="78"/>
      <c r="V115" s="78"/>
      <c r="W115" s="78"/>
      <c r="X115" s="72"/>
      <c r="Y115" s="73"/>
      <c r="Z115" s="67"/>
      <c r="AA115" s="74"/>
      <c r="AB115" s="73"/>
      <c r="AC115" s="67"/>
      <c r="AD115" s="67"/>
      <c r="AE115" s="74"/>
      <c r="AF115" s="73"/>
      <c r="AG115" s="67"/>
      <c r="AH115" s="67"/>
      <c r="AI115" s="74"/>
      <c r="AJ115" s="73"/>
      <c r="AK115" s="67"/>
      <c r="AL115" s="67"/>
      <c r="AM115" s="67"/>
      <c r="AN115" s="67"/>
      <c r="AO115" s="74"/>
      <c r="AP115" s="75">
        <v>2204.5</v>
      </c>
      <c r="AQ115" s="77"/>
    </row>
    <row r="116" spans="1:43" ht="11.85" customHeight="1" x14ac:dyDescent="0.25">
      <c r="A116" s="64"/>
      <c r="B116" s="66"/>
      <c r="C116" s="66"/>
      <c r="D116" s="66"/>
      <c r="E116" s="66"/>
      <c r="F116" s="67" t="s">
        <v>38</v>
      </c>
      <c r="G116" s="67"/>
      <c r="H116" s="67"/>
      <c r="I116" s="67"/>
      <c r="J116" s="66"/>
      <c r="K116" s="66"/>
      <c r="L116" s="66"/>
      <c r="M116" s="66"/>
      <c r="N116" s="66"/>
      <c r="O116" s="66"/>
      <c r="P116" s="66"/>
      <c r="Q116" s="66"/>
      <c r="R116" s="11"/>
      <c r="S116" s="66"/>
      <c r="T116" s="66"/>
      <c r="U116" s="66"/>
      <c r="V116" s="66"/>
      <c r="W116" s="66"/>
      <c r="X116" s="66"/>
      <c r="Y116" s="68">
        <v>61121</v>
      </c>
      <c r="Z116" s="69"/>
      <c r="AA116" s="70"/>
      <c r="AB116" s="64"/>
      <c r="AC116" s="66"/>
      <c r="AD116" s="66"/>
      <c r="AE116" s="66"/>
      <c r="AF116" s="66"/>
      <c r="AG116" s="66"/>
      <c r="AH116" s="66"/>
      <c r="AI116" s="66"/>
      <c r="AJ116" s="68">
        <v>61121</v>
      </c>
      <c r="AK116" s="69"/>
      <c r="AL116" s="69"/>
      <c r="AM116" s="69"/>
      <c r="AN116" s="69"/>
      <c r="AO116" s="70"/>
      <c r="AP116" s="75">
        <v>2204.5</v>
      </c>
      <c r="AQ116" s="77"/>
    </row>
    <row r="117" spans="1:43" ht="53.45" customHeight="1" x14ac:dyDescent="0.25">
      <c r="A117" s="33">
        <v>18</v>
      </c>
      <c r="B117" s="34"/>
      <c r="C117" s="33" t="s">
        <v>83</v>
      </c>
      <c r="D117" s="29"/>
      <c r="E117" s="34"/>
      <c r="F117" s="37" t="s">
        <v>84</v>
      </c>
      <c r="G117" s="38"/>
      <c r="H117" s="38"/>
      <c r="I117" s="39"/>
      <c r="J117" s="33" t="s">
        <v>28</v>
      </c>
      <c r="K117" s="29"/>
      <c r="L117" s="34"/>
      <c r="M117" s="41">
        <v>288</v>
      </c>
      <c r="N117" s="42"/>
      <c r="O117" s="42"/>
      <c r="P117" s="42"/>
      <c r="Q117" s="43"/>
      <c r="R117" s="85">
        <v>482.75</v>
      </c>
      <c r="S117" s="33"/>
      <c r="T117" s="29"/>
      <c r="U117" s="29"/>
      <c r="V117" s="29"/>
      <c r="W117" s="29"/>
      <c r="X117" s="29"/>
      <c r="Y117" s="87">
        <v>444354</v>
      </c>
      <c r="Z117" s="87"/>
      <c r="AA117" s="87"/>
      <c r="AB117" s="29"/>
      <c r="AC117" s="29"/>
      <c r="AD117" s="29"/>
      <c r="AE117" s="29"/>
      <c r="AF117" s="29"/>
      <c r="AG117" s="29"/>
      <c r="AH117" s="29"/>
      <c r="AI117" s="29"/>
      <c r="AJ117" s="87">
        <v>444354</v>
      </c>
      <c r="AK117" s="87"/>
      <c r="AL117" s="87"/>
      <c r="AM117" s="87"/>
      <c r="AN117" s="87"/>
      <c r="AO117" s="87"/>
      <c r="AP117" s="29"/>
      <c r="AQ117" s="34"/>
    </row>
    <row r="118" spans="1:43" ht="54" customHeight="1" x14ac:dyDescent="0.25">
      <c r="A118" s="35"/>
      <c r="B118" s="36"/>
      <c r="C118" s="79" t="s">
        <v>25</v>
      </c>
      <c r="D118" s="80"/>
      <c r="E118" s="81"/>
      <c r="F118" s="82" t="s">
        <v>85</v>
      </c>
      <c r="G118" s="83"/>
      <c r="H118" s="83"/>
      <c r="I118" s="84"/>
      <c r="J118" s="35"/>
      <c r="K118" s="40"/>
      <c r="L118" s="36"/>
      <c r="M118" s="44"/>
      <c r="N118" s="45"/>
      <c r="O118" s="45"/>
      <c r="P118" s="45"/>
      <c r="Q118" s="46"/>
      <c r="R118" s="86"/>
      <c r="S118" s="35"/>
      <c r="T118" s="40"/>
      <c r="U118" s="40"/>
      <c r="V118" s="40"/>
      <c r="W118" s="40"/>
      <c r="X118" s="40"/>
      <c r="Y118" s="88"/>
      <c r="Z118" s="88"/>
      <c r="AA118" s="88"/>
      <c r="AB118" s="40"/>
      <c r="AC118" s="40"/>
      <c r="AD118" s="40"/>
      <c r="AE118" s="40"/>
      <c r="AF118" s="40"/>
      <c r="AG118" s="40"/>
      <c r="AH118" s="40"/>
      <c r="AI118" s="40"/>
      <c r="AJ118" s="88"/>
      <c r="AK118" s="88"/>
      <c r="AL118" s="88"/>
      <c r="AM118" s="88"/>
      <c r="AN118" s="88"/>
      <c r="AO118" s="88"/>
      <c r="AP118" s="40"/>
      <c r="AQ118" s="36"/>
    </row>
    <row r="119" spans="1:43" ht="33.6" customHeight="1" x14ac:dyDescent="0.25">
      <c r="A119" s="64"/>
      <c r="B119" s="66"/>
      <c r="C119" s="66"/>
      <c r="D119" s="66"/>
      <c r="E119" s="65"/>
      <c r="F119" s="73" t="s">
        <v>29</v>
      </c>
      <c r="G119" s="67"/>
      <c r="H119" s="67"/>
      <c r="I119" s="74"/>
      <c r="J119" s="64"/>
      <c r="K119" s="66"/>
      <c r="L119" s="65"/>
      <c r="M119" s="64"/>
      <c r="N119" s="66"/>
      <c r="O119" s="66"/>
      <c r="P119" s="66"/>
      <c r="Q119" s="65"/>
      <c r="R119" s="6">
        <v>473.28</v>
      </c>
      <c r="S119" s="71">
        <v>1.35</v>
      </c>
      <c r="T119" s="78"/>
      <c r="U119" s="78"/>
      <c r="V119" s="78"/>
      <c r="W119" s="78"/>
      <c r="X119" s="72"/>
      <c r="Y119" s="68">
        <v>184011</v>
      </c>
      <c r="Z119" s="69"/>
      <c r="AA119" s="70"/>
      <c r="AB119" s="64" t="s">
        <v>30</v>
      </c>
      <c r="AC119" s="66"/>
      <c r="AD119" s="66"/>
      <c r="AE119" s="65"/>
      <c r="AF119" s="68">
        <v>1</v>
      </c>
      <c r="AG119" s="69"/>
      <c r="AH119" s="69"/>
      <c r="AI119" s="70"/>
      <c r="AJ119" s="68">
        <v>184011</v>
      </c>
      <c r="AK119" s="69"/>
      <c r="AL119" s="69"/>
      <c r="AM119" s="69"/>
      <c r="AN119" s="69"/>
      <c r="AO119" s="70"/>
      <c r="AP119" s="64"/>
      <c r="AQ119" s="65"/>
    </row>
    <row r="120" spans="1:43" ht="12.95" customHeight="1" x14ac:dyDescent="0.25">
      <c r="A120" s="64"/>
      <c r="B120" s="66"/>
      <c r="C120" s="66"/>
      <c r="D120" s="66"/>
      <c r="E120" s="65"/>
      <c r="F120" s="73" t="s">
        <v>31</v>
      </c>
      <c r="G120" s="67"/>
      <c r="H120" s="67"/>
      <c r="I120" s="74"/>
      <c r="J120" s="64"/>
      <c r="K120" s="66"/>
      <c r="L120" s="65"/>
      <c r="M120" s="64"/>
      <c r="N120" s="66"/>
      <c r="O120" s="66"/>
      <c r="P120" s="66"/>
      <c r="Q120" s="65"/>
      <c r="R120" s="8">
        <v>0</v>
      </c>
      <c r="S120" s="71">
        <v>1.35</v>
      </c>
      <c r="T120" s="78"/>
      <c r="U120" s="78"/>
      <c r="V120" s="78"/>
      <c r="W120" s="78"/>
      <c r="X120" s="72"/>
      <c r="Y120" s="68">
        <v>0</v>
      </c>
      <c r="Z120" s="69"/>
      <c r="AA120" s="70"/>
      <c r="AB120" s="64"/>
      <c r="AC120" s="66"/>
      <c r="AD120" s="66"/>
      <c r="AE120" s="65"/>
      <c r="AF120" s="68">
        <v>1</v>
      </c>
      <c r="AG120" s="69"/>
      <c r="AH120" s="69"/>
      <c r="AI120" s="70"/>
      <c r="AJ120" s="68">
        <v>0</v>
      </c>
      <c r="AK120" s="69"/>
      <c r="AL120" s="69"/>
      <c r="AM120" s="69"/>
      <c r="AN120" s="69"/>
      <c r="AO120" s="70"/>
      <c r="AP120" s="64"/>
      <c r="AQ120" s="65"/>
    </row>
    <row r="121" spans="1:43" ht="12.95" customHeight="1" x14ac:dyDescent="0.25">
      <c r="A121" s="64"/>
      <c r="B121" s="66"/>
      <c r="C121" s="66"/>
      <c r="D121" s="66"/>
      <c r="E121" s="65"/>
      <c r="F121" s="73" t="s">
        <v>32</v>
      </c>
      <c r="G121" s="67"/>
      <c r="H121" s="67"/>
      <c r="I121" s="74"/>
      <c r="J121" s="64"/>
      <c r="K121" s="66"/>
      <c r="L121" s="65"/>
      <c r="M121" s="64"/>
      <c r="N121" s="66"/>
      <c r="O121" s="66"/>
      <c r="P121" s="66"/>
      <c r="Q121" s="65"/>
      <c r="R121" s="8">
        <v>0</v>
      </c>
      <c r="S121" s="71">
        <v>1.35</v>
      </c>
      <c r="T121" s="78"/>
      <c r="U121" s="78"/>
      <c r="V121" s="78"/>
      <c r="W121" s="78"/>
      <c r="X121" s="72"/>
      <c r="Y121" s="68">
        <v>0</v>
      </c>
      <c r="Z121" s="69"/>
      <c r="AA121" s="70"/>
      <c r="AB121" s="64"/>
      <c r="AC121" s="66"/>
      <c r="AD121" s="66"/>
      <c r="AE121" s="65"/>
      <c r="AF121" s="68">
        <v>1</v>
      </c>
      <c r="AG121" s="69"/>
      <c r="AH121" s="69"/>
      <c r="AI121" s="70"/>
      <c r="AJ121" s="68">
        <v>0</v>
      </c>
      <c r="AK121" s="69"/>
      <c r="AL121" s="69"/>
      <c r="AM121" s="69"/>
      <c r="AN121" s="69"/>
      <c r="AO121" s="70"/>
      <c r="AP121" s="64"/>
      <c r="AQ121" s="65"/>
    </row>
    <row r="122" spans="1:43" ht="12.95" customHeight="1" x14ac:dyDescent="0.25">
      <c r="A122" s="64"/>
      <c r="B122" s="66"/>
      <c r="C122" s="66"/>
      <c r="D122" s="66"/>
      <c r="E122" s="65"/>
      <c r="F122" s="73" t="s">
        <v>33</v>
      </c>
      <c r="G122" s="67"/>
      <c r="H122" s="67"/>
      <c r="I122" s="74"/>
      <c r="J122" s="64"/>
      <c r="K122" s="66"/>
      <c r="L122" s="65"/>
      <c r="M122" s="64"/>
      <c r="N122" s="66"/>
      <c r="O122" s="66"/>
      <c r="P122" s="66"/>
      <c r="Q122" s="65"/>
      <c r="R122" s="6">
        <v>9.4700000000000006</v>
      </c>
      <c r="S122" s="68">
        <v>1</v>
      </c>
      <c r="T122" s="69"/>
      <c r="U122" s="69"/>
      <c r="V122" s="69"/>
      <c r="W122" s="69"/>
      <c r="X122" s="70"/>
      <c r="Y122" s="68">
        <v>2727</v>
      </c>
      <c r="Z122" s="69"/>
      <c r="AA122" s="70"/>
      <c r="AB122" s="64"/>
      <c r="AC122" s="66"/>
      <c r="AD122" s="66"/>
      <c r="AE122" s="65"/>
      <c r="AF122" s="68">
        <v>1</v>
      </c>
      <c r="AG122" s="69"/>
      <c r="AH122" s="69"/>
      <c r="AI122" s="70"/>
      <c r="AJ122" s="68">
        <v>2727</v>
      </c>
      <c r="AK122" s="69"/>
      <c r="AL122" s="69"/>
      <c r="AM122" s="69"/>
      <c r="AN122" s="69"/>
      <c r="AO122" s="70"/>
      <c r="AP122" s="64"/>
      <c r="AQ122" s="65"/>
    </row>
    <row r="123" spans="1:43" ht="12.95" customHeight="1" x14ac:dyDescent="0.25">
      <c r="A123" s="64"/>
      <c r="B123" s="66"/>
      <c r="C123" s="66"/>
      <c r="D123" s="66"/>
      <c r="E123" s="65"/>
      <c r="F123" s="73" t="s">
        <v>34</v>
      </c>
      <c r="G123" s="67"/>
      <c r="H123" s="67"/>
      <c r="I123" s="74"/>
      <c r="J123" s="64"/>
      <c r="K123" s="66"/>
      <c r="L123" s="65"/>
      <c r="M123" s="64"/>
      <c r="N123" s="66"/>
      <c r="O123" s="66"/>
      <c r="P123" s="66"/>
      <c r="Q123" s="65"/>
      <c r="R123" s="9">
        <v>0.8</v>
      </c>
      <c r="S123" s="64"/>
      <c r="T123" s="66"/>
      <c r="U123" s="66"/>
      <c r="V123" s="66"/>
      <c r="W123" s="66"/>
      <c r="X123" s="65"/>
      <c r="Y123" s="68">
        <v>147209</v>
      </c>
      <c r="Z123" s="69"/>
      <c r="AA123" s="70"/>
      <c r="AB123" s="64"/>
      <c r="AC123" s="66"/>
      <c r="AD123" s="66"/>
      <c r="AE123" s="65"/>
      <c r="AF123" s="75">
        <v>0.8</v>
      </c>
      <c r="AG123" s="76"/>
      <c r="AH123" s="76"/>
      <c r="AI123" s="77"/>
      <c r="AJ123" s="68">
        <v>147209</v>
      </c>
      <c r="AK123" s="69"/>
      <c r="AL123" s="69"/>
      <c r="AM123" s="69"/>
      <c r="AN123" s="69"/>
      <c r="AO123" s="70"/>
      <c r="AP123" s="64"/>
      <c r="AQ123" s="65"/>
    </row>
    <row r="124" spans="1:43" ht="12.95" customHeight="1" x14ac:dyDescent="0.25">
      <c r="A124" s="64"/>
      <c r="B124" s="66"/>
      <c r="C124" s="66"/>
      <c r="D124" s="66"/>
      <c r="E124" s="65"/>
      <c r="F124" s="73" t="s">
        <v>35</v>
      </c>
      <c r="G124" s="67"/>
      <c r="H124" s="67"/>
      <c r="I124" s="74"/>
      <c r="J124" s="64"/>
      <c r="K124" s="66"/>
      <c r="L124" s="65"/>
      <c r="M124" s="64"/>
      <c r="N124" s="66"/>
      <c r="O124" s="66"/>
      <c r="P124" s="66"/>
      <c r="Q124" s="65"/>
      <c r="R124" s="9">
        <v>0.6</v>
      </c>
      <c r="S124" s="64"/>
      <c r="T124" s="66"/>
      <c r="U124" s="66"/>
      <c r="V124" s="66"/>
      <c r="W124" s="66"/>
      <c r="X124" s="65"/>
      <c r="Y124" s="68">
        <v>110407</v>
      </c>
      <c r="Z124" s="69"/>
      <c r="AA124" s="70"/>
      <c r="AB124" s="64"/>
      <c r="AC124" s="66"/>
      <c r="AD124" s="66"/>
      <c r="AE124" s="65"/>
      <c r="AF124" s="75">
        <v>0.6</v>
      </c>
      <c r="AG124" s="76"/>
      <c r="AH124" s="76"/>
      <c r="AI124" s="77"/>
      <c r="AJ124" s="68">
        <v>110407</v>
      </c>
      <c r="AK124" s="69"/>
      <c r="AL124" s="69"/>
      <c r="AM124" s="69"/>
      <c r="AN124" s="69"/>
      <c r="AO124" s="70"/>
      <c r="AP124" s="64"/>
      <c r="AQ124" s="65"/>
    </row>
    <row r="125" spans="1:43" ht="12.95" customHeight="1" x14ac:dyDescent="0.25">
      <c r="A125" s="64"/>
      <c r="B125" s="66"/>
      <c r="C125" s="66"/>
      <c r="D125" s="66"/>
      <c r="E125" s="65"/>
      <c r="F125" s="73" t="s">
        <v>36</v>
      </c>
      <c r="G125" s="67"/>
      <c r="H125" s="67"/>
      <c r="I125" s="74"/>
      <c r="J125" s="64" t="s">
        <v>37</v>
      </c>
      <c r="K125" s="66"/>
      <c r="L125" s="65"/>
      <c r="M125" s="68">
        <v>32</v>
      </c>
      <c r="N125" s="69"/>
      <c r="O125" s="69"/>
      <c r="P125" s="69"/>
      <c r="Q125" s="70"/>
      <c r="R125" s="10"/>
      <c r="S125" s="71">
        <v>1.35</v>
      </c>
      <c r="T125" s="78"/>
      <c r="U125" s="78"/>
      <c r="V125" s="78"/>
      <c r="W125" s="78"/>
      <c r="X125" s="72"/>
      <c r="Y125" s="73"/>
      <c r="Z125" s="67"/>
      <c r="AA125" s="74"/>
      <c r="AB125" s="73"/>
      <c r="AC125" s="67"/>
      <c r="AD125" s="67"/>
      <c r="AE125" s="74"/>
      <c r="AF125" s="73"/>
      <c r="AG125" s="67"/>
      <c r="AH125" s="67"/>
      <c r="AI125" s="74"/>
      <c r="AJ125" s="73"/>
      <c r="AK125" s="67"/>
      <c r="AL125" s="67"/>
      <c r="AM125" s="67"/>
      <c r="AN125" s="67"/>
      <c r="AO125" s="74"/>
      <c r="AP125" s="75">
        <v>12441.6</v>
      </c>
      <c r="AQ125" s="77"/>
    </row>
    <row r="126" spans="1:43" ht="11.85" customHeight="1" x14ac:dyDescent="0.25">
      <c r="A126" s="64"/>
      <c r="B126" s="66"/>
      <c r="C126" s="66"/>
      <c r="D126" s="66"/>
      <c r="E126" s="66"/>
      <c r="F126" s="67" t="s">
        <v>38</v>
      </c>
      <c r="G126" s="67"/>
      <c r="H126" s="67"/>
      <c r="I126" s="67"/>
      <c r="J126" s="66"/>
      <c r="K126" s="66"/>
      <c r="L126" s="66"/>
      <c r="M126" s="66"/>
      <c r="N126" s="66"/>
      <c r="O126" s="66"/>
      <c r="P126" s="66"/>
      <c r="Q126" s="66"/>
      <c r="R126" s="11"/>
      <c r="S126" s="66"/>
      <c r="T126" s="66"/>
      <c r="U126" s="66"/>
      <c r="V126" s="66"/>
      <c r="W126" s="66"/>
      <c r="X126" s="66"/>
      <c r="Y126" s="68">
        <v>444354</v>
      </c>
      <c r="Z126" s="69"/>
      <c r="AA126" s="70"/>
      <c r="AB126" s="64"/>
      <c r="AC126" s="66"/>
      <c r="AD126" s="66"/>
      <c r="AE126" s="66"/>
      <c r="AF126" s="66"/>
      <c r="AG126" s="66"/>
      <c r="AH126" s="66"/>
      <c r="AI126" s="66"/>
      <c r="AJ126" s="68">
        <v>444354</v>
      </c>
      <c r="AK126" s="69"/>
      <c r="AL126" s="69"/>
      <c r="AM126" s="69"/>
      <c r="AN126" s="69"/>
      <c r="AO126" s="70"/>
      <c r="AP126" s="75">
        <v>12441.6</v>
      </c>
      <c r="AQ126" s="77"/>
    </row>
    <row r="127" spans="1:43" ht="32.85" customHeight="1" x14ac:dyDescent="0.25">
      <c r="A127" s="33">
        <v>19</v>
      </c>
      <c r="B127" s="34"/>
      <c r="C127" s="33" t="s">
        <v>86</v>
      </c>
      <c r="D127" s="29"/>
      <c r="E127" s="34"/>
      <c r="F127" s="37" t="s">
        <v>87</v>
      </c>
      <c r="G127" s="38"/>
      <c r="H127" s="38"/>
      <c r="I127" s="39"/>
      <c r="J127" s="33" t="s">
        <v>89</v>
      </c>
      <c r="K127" s="29"/>
      <c r="L127" s="34"/>
      <c r="M127" s="41">
        <v>48</v>
      </c>
      <c r="N127" s="42"/>
      <c r="O127" s="42"/>
      <c r="P127" s="42"/>
      <c r="Q127" s="43"/>
      <c r="R127" s="85">
        <v>502.88</v>
      </c>
      <c r="S127" s="33"/>
      <c r="T127" s="29"/>
      <c r="U127" s="29"/>
      <c r="V127" s="29"/>
      <c r="W127" s="29"/>
      <c r="X127" s="29"/>
      <c r="Y127" s="87">
        <v>43513</v>
      </c>
      <c r="Z127" s="87"/>
      <c r="AA127" s="87"/>
      <c r="AB127" s="29"/>
      <c r="AC127" s="29"/>
      <c r="AD127" s="29"/>
      <c r="AE127" s="29"/>
      <c r="AF127" s="29"/>
      <c r="AG127" s="29"/>
      <c r="AH127" s="29"/>
      <c r="AI127" s="29"/>
      <c r="AJ127" s="87">
        <v>43513</v>
      </c>
      <c r="AK127" s="87"/>
      <c r="AL127" s="87"/>
      <c r="AM127" s="87"/>
      <c r="AN127" s="87"/>
      <c r="AO127" s="87"/>
      <c r="AP127" s="29"/>
      <c r="AQ127" s="34"/>
    </row>
    <row r="128" spans="1:43" ht="136.5" customHeight="1" x14ac:dyDescent="0.25">
      <c r="A128" s="35"/>
      <c r="B128" s="36"/>
      <c r="C128" s="79" t="s">
        <v>25</v>
      </c>
      <c r="D128" s="80"/>
      <c r="E128" s="81"/>
      <c r="F128" s="82" t="s">
        <v>88</v>
      </c>
      <c r="G128" s="83"/>
      <c r="H128" s="83"/>
      <c r="I128" s="84"/>
      <c r="J128" s="35"/>
      <c r="K128" s="40"/>
      <c r="L128" s="36"/>
      <c r="M128" s="44"/>
      <c r="N128" s="45"/>
      <c r="O128" s="45"/>
      <c r="P128" s="45"/>
      <c r="Q128" s="46"/>
      <c r="R128" s="86"/>
      <c r="S128" s="35"/>
      <c r="T128" s="40"/>
      <c r="U128" s="40"/>
      <c r="V128" s="40"/>
      <c r="W128" s="40"/>
      <c r="X128" s="40"/>
      <c r="Y128" s="88"/>
      <c r="Z128" s="88"/>
      <c r="AA128" s="88"/>
      <c r="AB128" s="40"/>
      <c r="AC128" s="40"/>
      <c r="AD128" s="40"/>
      <c r="AE128" s="40"/>
      <c r="AF128" s="40"/>
      <c r="AG128" s="40"/>
      <c r="AH128" s="40"/>
      <c r="AI128" s="40"/>
      <c r="AJ128" s="88"/>
      <c r="AK128" s="88"/>
      <c r="AL128" s="88"/>
      <c r="AM128" s="88"/>
      <c r="AN128" s="88"/>
      <c r="AO128" s="88"/>
      <c r="AP128" s="40"/>
      <c r="AQ128" s="36"/>
    </row>
    <row r="129" spans="1:43" ht="136.9" customHeight="1" x14ac:dyDescent="0.25">
      <c r="A129" s="64"/>
      <c r="B129" s="66"/>
      <c r="C129" s="66"/>
      <c r="D129" s="66"/>
      <c r="E129" s="65"/>
      <c r="F129" s="73" t="s">
        <v>29</v>
      </c>
      <c r="G129" s="67"/>
      <c r="H129" s="67"/>
      <c r="I129" s="74"/>
      <c r="J129" s="64"/>
      <c r="K129" s="66"/>
      <c r="L129" s="65"/>
      <c r="M129" s="64"/>
      <c r="N129" s="66"/>
      <c r="O129" s="66"/>
      <c r="P129" s="66"/>
      <c r="Q129" s="65"/>
      <c r="R129" s="6">
        <v>147.19</v>
      </c>
      <c r="S129" s="71">
        <v>1.35</v>
      </c>
      <c r="T129" s="78"/>
      <c r="U129" s="78"/>
      <c r="V129" s="78"/>
      <c r="W129" s="78"/>
      <c r="X129" s="72"/>
      <c r="Y129" s="68">
        <v>9538</v>
      </c>
      <c r="Z129" s="69"/>
      <c r="AA129" s="70"/>
      <c r="AB129" s="64" t="s">
        <v>79</v>
      </c>
      <c r="AC129" s="66"/>
      <c r="AD129" s="66"/>
      <c r="AE129" s="65"/>
      <c r="AF129" s="68">
        <v>1</v>
      </c>
      <c r="AG129" s="69"/>
      <c r="AH129" s="69"/>
      <c r="AI129" s="70"/>
      <c r="AJ129" s="68">
        <v>9538</v>
      </c>
      <c r="AK129" s="69"/>
      <c r="AL129" s="69"/>
      <c r="AM129" s="69"/>
      <c r="AN129" s="69"/>
      <c r="AO129" s="70"/>
      <c r="AP129" s="64"/>
      <c r="AQ129" s="65"/>
    </row>
    <row r="130" spans="1:43" ht="12.95" customHeight="1" x14ac:dyDescent="0.25">
      <c r="A130" s="64"/>
      <c r="B130" s="66"/>
      <c r="C130" s="66"/>
      <c r="D130" s="66"/>
      <c r="E130" s="65"/>
      <c r="F130" s="73" t="s">
        <v>31</v>
      </c>
      <c r="G130" s="67"/>
      <c r="H130" s="67"/>
      <c r="I130" s="74"/>
      <c r="J130" s="64"/>
      <c r="K130" s="66"/>
      <c r="L130" s="65"/>
      <c r="M130" s="64"/>
      <c r="N130" s="66"/>
      <c r="O130" s="66"/>
      <c r="P130" s="66"/>
      <c r="Q130" s="65"/>
      <c r="R130" s="6">
        <v>68.39</v>
      </c>
      <c r="S130" s="71">
        <v>1.35</v>
      </c>
      <c r="T130" s="78"/>
      <c r="U130" s="78"/>
      <c r="V130" s="78"/>
      <c r="W130" s="78"/>
      <c r="X130" s="72"/>
      <c r="Y130" s="68">
        <v>4432</v>
      </c>
      <c r="Z130" s="69"/>
      <c r="AA130" s="70"/>
      <c r="AB130" s="64"/>
      <c r="AC130" s="66"/>
      <c r="AD130" s="66"/>
      <c r="AE130" s="65"/>
      <c r="AF130" s="68">
        <v>1</v>
      </c>
      <c r="AG130" s="69"/>
      <c r="AH130" s="69"/>
      <c r="AI130" s="70"/>
      <c r="AJ130" s="68">
        <v>4432</v>
      </c>
      <c r="AK130" s="69"/>
      <c r="AL130" s="69"/>
      <c r="AM130" s="69"/>
      <c r="AN130" s="69"/>
      <c r="AO130" s="70"/>
      <c r="AP130" s="64"/>
      <c r="AQ130" s="65"/>
    </row>
    <row r="131" spans="1:43" ht="12.95" customHeight="1" x14ac:dyDescent="0.25">
      <c r="A131" s="64"/>
      <c r="B131" s="66"/>
      <c r="C131" s="66"/>
      <c r="D131" s="66"/>
      <c r="E131" s="65"/>
      <c r="F131" s="73" t="s">
        <v>32</v>
      </c>
      <c r="G131" s="67"/>
      <c r="H131" s="67"/>
      <c r="I131" s="74"/>
      <c r="J131" s="64"/>
      <c r="K131" s="66"/>
      <c r="L131" s="65"/>
      <c r="M131" s="64"/>
      <c r="N131" s="66"/>
      <c r="O131" s="66"/>
      <c r="P131" s="66"/>
      <c r="Q131" s="65"/>
      <c r="R131" s="6">
        <v>7.65</v>
      </c>
      <c r="S131" s="71">
        <v>1.35</v>
      </c>
      <c r="T131" s="78"/>
      <c r="U131" s="78"/>
      <c r="V131" s="78"/>
      <c r="W131" s="78"/>
      <c r="X131" s="72"/>
      <c r="Y131" s="68">
        <v>496</v>
      </c>
      <c r="Z131" s="69"/>
      <c r="AA131" s="70"/>
      <c r="AB131" s="64"/>
      <c r="AC131" s="66"/>
      <c r="AD131" s="66"/>
      <c r="AE131" s="65"/>
      <c r="AF131" s="68">
        <v>1</v>
      </c>
      <c r="AG131" s="69"/>
      <c r="AH131" s="69"/>
      <c r="AI131" s="70"/>
      <c r="AJ131" s="68">
        <v>496</v>
      </c>
      <c r="AK131" s="69"/>
      <c r="AL131" s="69"/>
      <c r="AM131" s="69"/>
      <c r="AN131" s="69"/>
      <c r="AO131" s="70"/>
      <c r="AP131" s="64"/>
      <c r="AQ131" s="65"/>
    </row>
    <row r="132" spans="1:43" ht="12.95" customHeight="1" x14ac:dyDescent="0.25">
      <c r="A132" s="64"/>
      <c r="B132" s="66"/>
      <c r="C132" s="66"/>
      <c r="D132" s="66"/>
      <c r="E132" s="65"/>
      <c r="F132" s="73" t="s">
        <v>33</v>
      </c>
      <c r="G132" s="67"/>
      <c r="H132" s="67"/>
      <c r="I132" s="74"/>
      <c r="J132" s="64"/>
      <c r="K132" s="66"/>
      <c r="L132" s="65"/>
      <c r="M132" s="64"/>
      <c r="N132" s="66"/>
      <c r="O132" s="66"/>
      <c r="P132" s="66"/>
      <c r="Q132" s="65"/>
      <c r="R132" s="9">
        <v>287.3</v>
      </c>
      <c r="S132" s="68">
        <v>1</v>
      </c>
      <c r="T132" s="69"/>
      <c r="U132" s="69"/>
      <c r="V132" s="69"/>
      <c r="W132" s="69"/>
      <c r="X132" s="70"/>
      <c r="Y132" s="68">
        <v>13790</v>
      </c>
      <c r="Z132" s="69"/>
      <c r="AA132" s="70"/>
      <c r="AB132" s="64"/>
      <c r="AC132" s="66"/>
      <c r="AD132" s="66"/>
      <c r="AE132" s="65"/>
      <c r="AF132" s="68">
        <v>1</v>
      </c>
      <c r="AG132" s="69"/>
      <c r="AH132" s="69"/>
      <c r="AI132" s="70"/>
      <c r="AJ132" s="68">
        <v>13790</v>
      </c>
      <c r="AK132" s="69"/>
      <c r="AL132" s="69"/>
      <c r="AM132" s="69"/>
      <c r="AN132" s="69"/>
      <c r="AO132" s="70"/>
      <c r="AP132" s="64"/>
      <c r="AQ132" s="65"/>
    </row>
    <row r="133" spans="1:43" ht="12.95" customHeight="1" x14ac:dyDescent="0.25">
      <c r="A133" s="64"/>
      <c r="B133" s="66"/>
      <c r="C133" s="66"/>
      <c r="D133" s="66"/>
      <c r="E133" s="65"/>
      <c r="F133" s="73" t="s">
        <v>34</v>
      </c>
      <c r="G133" s="67"/>
      <c r="H133" s="67"/>
      <c r="I133" s="74"/>
      <c r="J133" s="64"/>
      <c r="K133" s="66"/>
      <c r="L133" s="65"/>
      <c r="M133" s="64"/>
      <c r="N133" s="66"/>
      <c r="O133" s="66"/>
      <c r="P133" s="66"/>
      <c r="Q133" s="65"/>
      <c r="R133" s="6">
        <v>0.92</v>
      </c>
      <c r="S133" s="64"/>
      <c r="T133" s="66"/>
      <c r="U133" s="66"/>
      <c r="V133" s="66"/>
      <c r="W133" s="66"/>
      <c r="X133" s="65"/>
      <c r="Y133" s="68">
        <v>9231</v>
      </c>
      <c r="Z133" s="69"/>
      <c r="AA133" s="70"/>
      <c r="AB133" s="64"/>
      <c r="AC133" s="66"/>
      <c r="AD133" s="66"/>
      <c r="AE133" s="65"/>
      <c r="AF133" s="71">
        <v>0.92</v>
      </c>
      <c r="AG133" s="78"/>
      <c r="AH133" s="78"/>
      <c r="AI133" s="72"/>
      <c r="AJ133" s="68">
        <v>9231</v>
      </c>
      <c r="AK133" s="69"/>
      <c r="AL133" s="69"/>
      <c r="AM133" s="69"/>
      <c r="AN133" s="69"/>
      <c r="AO133" s="70"/>
      <c r="AP133" s="64"/>
      <c r="AQ133" s="65"/>
    </row>
    <row r="134" spans="1:43" ht="12.95" customHeight="1" x14ac:dyDescent="0.25">
      <c r="A134" s="64"/>
      <c r="B134" s="66"/>
      <c r="C134" s="66"/>
      <c r="D134" s="66"/>
      <c r="E134" s="65"/>
      <c r="F134" s="73" t="s">
        <v>35</v>
      </c>
      <c r="G134" s="67"/>
      <c r="H134" s="67"/>
      <c r="I134" s="74"/>
      <c r="J134" s="64"/>
      <c r="K134" s="66"/>
      <c r="L134" s="65"/>
      <c r="M134" s="64"/>
      <c r="N134" s="66"/>
      <c r="O134" s="66"/>
      <c r="P134" s="66"/>
      <c r="Q134" s="65"/>
      <c r="R134" s="6">
        <v>0.65</v>
      </c>
      <c r="S134" s="64"/>
      <c r="T134" s="66"/>
      <c r="U134" s="66"/>
      <c r="V134" s="66"/>
      <c r="W134" s="66"/>
      <c r="X134" s="65"/>
      <c r="Y134" s="68">
        <v>6522</v>
      </c>
      <c r="Z134" s="69"/>
      <c r="AA134" s="70"/>
      <c r="AB134" s="64"/>
      <c r="AC134" s="66"/>
      <c r="AD134" s="66"/>
      <c r="AE134" s="65"/>
      <c r="AF134" s="71">
        <v>0.65</v>
      </c>
      <c r="AG134" s="78"/>
      <c r="AH134" s="78"/>
      <c r="AI134" s="72"/>
      <c r="AJ134" s="68">
        <v>6522</v>
      </c>
      <c r="AK134" s="69"/>
      <c r="AL134" s="69"/>
      <c r="AM134" s="69"/>
      <c r="AN134" s="69"/>
      <c r="AO134" s="70"/>
      <c r="AP134" s="64"/>
      <c r="AQ134" s="65"/>
    </row>
    <row r="135" spans="1:43" ht="12.95" customHeight="1" x14ac:dyDescent="0.25">
      <c r="A135" s="64"/>
      <c r="B135" s="66"/>
      <c r="C135" s="66"/>
      <c r="D135" s="66"/>
      <c r="E135" s="65"/>
      <c r="F135" s="73" t="s">
        <v>36</v>
      </c>
      <c r="G135" s="67"/>
      <c r="H135" s="67"/>
      <c r="I135" s="74"/>
      <c r="J135" s="64" t="s">
        <v>37</v>
      </c>
      <c r="K135" s="66"/>
      <c r="L135" s="65"/>
      <c r="M135" s="75">
        <v>15.3</v>
      </c>
      <c r="N135" s="76"/>
      <c r="O135" s="76"/>
      <c r="P135" s="76"/>
      <c r="Q135" s="77"/>
      <c r="R135" s="10"/>
      <c r="S135" s="71">
        <v>1.35</v>
      </c>
      <c r="T135" s="78"/>
      <c r="U135" s="78"/>
      <c r="V135" s="78"/>
      <c r="W135" s="78"/>
      <c r="X135" s="72"/>
      <c r="Y135" s="73"/>
      <c r="Z135" s="67"/>
      <c r="AA135" s="74"/>
      <c r="AB135" s="73"/>
      <c r="AC135" s="67"/>
      <c r="AD135" s="67"/>
      <c r="AE135" s="74"/>
      <c r="AF135" s="73"/>
      <c r="AG135" s="67"/>
      <c r="AH135" s="67"/>
      <c r="AI135" s="74"/>
      <c r="AJ135" s="73"/>
      <c r="AK135" s="67"/>
      <c r="AL135" s="67"/>
      <c r="AM135" s="67"/>
      <c r="AN135" s="67"/>
      <c r="AO135" s="74"/>
      <c r="AP135" s="71">
        <v>991.44</v>
      </c>
      <c r="AQ135" s="72"/>
    </row>
    <row r="136" spans="1:43" ht="11.85" customHeight="1" x14ac:dyDescent="0.25">
      <c r="A136" s="64"/>
      <c r="B136" s="66"/>
      <c r="C136" s="66"/>
      <c r="D136" s="66"/>
      <c r="E136" s="66"/>
      <c r="F136" s="67" t="s">
        <v>38</v>
      </c>
      <c r="G136" s="67"/>
      <c r="H136" s="67"/>
      <c r="I136" s="67"/>
      <c r="J136" s="66"/>
      <c r="K136" s="66"/>
      <c r="L136" s="66"/>
      <c r="M136" s="66"/>
      <c r="N136" s="66"/>
      <c r="O136" s="66"/>
      <c r="P136" s="66"/>
      <c r="Q136" s="66"/>
      <c r="R136" s="11"/>
      <c r="S136" s="66"/>
      <c r="T136" s="66"/>
      <c r="U136" s="66"/>
      <c r="V136" s="66"/>
      <c r="W136" s="66"/>
      <c r="X136" s="66"/>
      <c r="Y136" s="68">
        <v>43513</v>
      </c>
      <c r="Z136" s="69"/>
      <c r="AA136" s="70"/>
      <c r="AB136" s="64"/>
      <c r="AC136" s="66"/>
      <c r="AD136" s="66"/>
      <c r="AE136" s="66"/>
      <c r="AF136" s="66"/>
      <c r="AG136" s="66"/>
      <c r="AH136" s="66"/>
      <c r="AI136" s="66"/>
      <c r="AJ136" s="68">
        <v>43513</v>
      </c>
      <c r="AK136" s="69"/>
      <c r="AL136" s="69"/>
      <c r="AM136" s="69"/>
      <c r="AN136" s="69"/>
      <c r="AO136" s="70"/>
      <c r="AP136" s="71">
        <v>991.44</v>
      </c>
      <c r="AQ136" s="72"/>
    </row>
    <row r="137" spans="1:43" ht="43.15" customHeight="1" x14ac:dyDescent="0.25">
      <c r="A137" s="33">
        <v>20</v>
      </c>
      <c r="B137" s="34"/>
      <c r="C137" s="33" t="s">
        <v>90</v>
      </c>
      <c r="D137" s="29"/>
      <c r="E137" s="34"/>
      <c r="F137" s="37" t="s">
        <v>91</v>
      </c>
      <c r="G137" s="38"/>
      <c r="H137" s="38"/>
      <c r="I137" s="39"/>
      <c r="J137" s="33" t="s">
        <v>93</v>
      </c>
      <c r="K137" s="29"/>
      <c r="L137" s="34"/>
      <c r="M137" s="41">
        <v>48</v>
      </c>
      <c r="N137" s="42"/>
      <c r="O137" s="42"/>
      <c r="P137" s="42"/>
      <c r="Q137" s="43"/>
      <c r="R137" s="109">
        <v>100.3</v>
      </c>
      <c r="S137" s="33"/>
      <c r="T137" s="29"/>
      <c r="U137" s="29"/>
      <c r="V137" s="29"/>
      <c r="W137" s="29"/>
      <c r="X137" s="29"/>
      <c r="Y137" s="87">
        <v>15834</v>
      </c>
      <c r="Z137" s="87"/>
      <c r="AA137" s="87"/>
      <c r="AB137" s="29"/>
      <c r="AC137" s="29"/>
      <c r="AD137" s="29"/>
      <c r="AE137" s="29"/>
      <c r="AF137" s="29"/>
      <c r="AG137" s="29"/>
      <c r="AH137" s="29"/>
      <c r="AI137" s="29"/>
      <c r="AJ137" s="87">
        <v>15834</v>
      </c>
      <c r="AK137" s="87"/>
      <c r="AL137" s="87"/>
      <c r="AM137" s="87"/>
      <c r="AN137" s="87"/>
      <c r="AO137" s="87"/>
      <c r="AP137" s="29"/>
      <c r="AQ137" s="34"/>
    </row>
    <row r="138" spans="1:43" ht="115.9" customHeight="1" x14ac:dyDescent="0.25">
      <c r="A138" s="35"/>
      <c r="B138" s="36"/>
      <c r="C138" s="79" t="s">
        <v>25</v>
      </c>
      <c r="D138" s="80"/>
      <c r="E138" s="81"/>
      <c r="F138" s="82" t="s">
        <v>92</v>
      </c>
      <c r="G138" s="83"/>
      <c r="H138" s="83"/>
      <c r="I138" s="84"/>
      <c r="J138" s="35"/>
      <c r="K138" s="40"/>
      <c r="L138" s="36"/>
      <c r="M138" s="44"/>
      <c r="N138" s="45"/>
      <c r="O138" s="45"/>
      <c r="P138" s="45"/>
      <c r="Q138" s="46"/>
      <c r="R138" s="110"/>
      <c r="S138" s="35"/>
      <c r="T138" s="40"/>
      <c r="U138" s="40"/>
      <c r="V138" s="40"/>
      <c r="W138" s="40"/>
      <c r="X138" s="40"/>
      <c r="Y138" s="88"/>
      <c r="Z138" s="88"/>
      <c r="AA138" s="88"/>
      <c r="AB138" s="40"/>
      <c r="AC138" s="40"/>
      <c r="AD138" s="40"/>
      <c r="AE138" s="40"/>
      <c r="AF138" s="40"/>
      <c r="AG138" s="40"/>
      <c r="AH138" s="40"/>
      <c r="AI138" s="40"/>
      <c r="AJ138" s="88"/>
      <c r="AK138" s="88"/>
      <c r="AL138" s="88"/>
      <c r="AM138" s="88"/>
      <c r="AN138" s="88"/>
      <c r="AO138" s="88"/>
      <c r="AP138" s="40"/>
      <c r="AQ138" s="36"/>
    </row>
    <row r="139" spans="1:43" ht="136.9" customHeight="1" x14ac:dyDescent="0.25">
      <c r="A139" s="64"/>
      <c r="B139" s="66"/>
      <c r="C139" s="66"/>
      <c r="D139" s="66"/>
      <c r="E139" s="65"/>
      <c r="F139" s="73" t="s">
        <v>29</v>
      </c>
      <c r="G139" s="67"/>
      <c r="H139" s="67"/>
      <c r="I139" s="74"/>
      <c r="J139" s="64"/>
      <c r="K139" s="66"/>
      <c r="L139" s="65"/>
      <c r="M139" s="64"/>
      <c r="N139" s="66"/>
      <c r="O139" s="66"/>
      <c r="P139" s="66"/>
      <c r="Q139" s="65"/>
      <c r="R139" s="6">
        <v>98.33</v>
      </c>
      <c r="S139" s="71">
        <v>1.35</v>
      </c>
      <c r="T139" s="78"/>
      <c r="U139" s="78"/>
      <c r="V139" s="78"/>
      <c r="W139" s="78"/>
      <c r="X139" s="72"/>
      <c r="Y139" s="68">
        <v>6372</v>
      </c>
      <c r="Z139" s="69"/>
      <c r="AA139" s="70"/>
      <c r="AB139" s="64" t="s">
        <v>79</v>
      </c>
      <c r="AC139" s="66"/>
      <c r="AD139" s="66"/>
      <c r="AE139" s="65"/>
      <c r="AF139" s="68">
        <v>1</v>
      </c>
      <c r="AG139" s="69"/>
      <c r="AH139" s="69"/>
      <c r="AI139" s="70"/>
      <c r="AJ139" s="68">
        <v>6372</v>
      </c>
      <c r="AK139" s="69"/>
      <c r="AL139" s="69"/>
      <c r="AM139" s="69"/>
      <c r="AN139" s="69"/>
      <c r="AO139" s="70"/>
      <c r="AP139" s="64"/>
      <c r="AQ139" s="65"/>
    </row>
    <row r="140" spans="1:43" ht="12.95" customHeight="1" x14ac:dyDescent="0.25">
      <c r="A140" s="64"/>
      <c r="B140" s="66"/>
      <c r="C140" s="66"/>
      <c r="D140" s="66"/>
      <c r="E140" s="65"/>
      <c r="F140" s="73" t="s">
        <v>31</v>
      </c>
      <c r="G140" s="67"/>
      <c r="H140" s="67"/>
      <c r="I140" s="74"/>
      <c r="J140" s="64"/>
      <c r="K140" s="66"/>
      <c r="L140" s="65"/>
      <c r="M140" s="64"/>
      <c r="N140" s="66"/>
      <c r="O140" s="66"/>
      <c r="P140" s="66"/>
      <c r="Q140" s="65"/>
      <c r="R140" s="8">
        <v>0</v>
      </c>
      <c r="S140" s="71">
        <v>1.35</v>
      </c>
      <c r="T140" s="78"/>
      <c r="U140" s="78"/>
      <c r="V140" s="78"/>
      <c r="W140" s="78"/>
      <c r="X140" s="72"/>
      <c r="Y140" s="68">
        <v>0</v>
      </c>
      <c r="Z140" s="69"/>
      <c r="AA140" s="70"/>
      <c r="AB140" s="64"/>
      <c r="AC140" s="66"/>
      <c r="AD140" s="66"/>
      <c r="AE140" s="65"/>
      <c r="AF140" s="68">
        <v>1</v>
      </c>
      <c r="AG140" s="69"/>
      <c r="AH140" s="69"/>
      <c r="AI140" s="70"/>
      <c r="AJ140" s="68">
        <v>0</v>
      </c>
      <c r="AK140" s="69"/>
      <c r="AL140" s="69"/>
      <c r="AM140" s="69"/>
      <c r="AN140" s="69"/>
      <c r="AO140" s="70"/>
      <c r="AP140" s="64"/>
      <c r="AQ140" s="65"/>
    </row>
    <row r="141" spans="1:43" ht="12.95" customHeight="1" x14ac:dyDescent="0.25">
      <c r="A141" s="64"/>
      <c r="B141" s="66"/>
      <c r="C141" s="66"/>
      <c r="D141" s="66"/>
      <c r="E141" s="65"/>
      <c r="F141" s="73" t="s">
        <v>32</v>
      </c>
      <c r="G141" s="67"/>
      <c r="H141" s="67"/>
      <c r="I141" s="74"/>
      <c r="J141" s="64"/>
      <c r="K141" s="66"/>
      <c r="L141" s="65"/>
      <c r="M141" s="64"/>
      <c r="N141" s="66"/>
      <c r="O141" s="66"/>
      <c r="P141" s="66"/>
      <c r="Q141" s="65"/>
      <c r="R141" s="8">
        <v>0</v>
      </c>
      <c r="S141" s="71">
        <v>1.35</v>
      </c>
      <c r="T141" s="78"/>
      <c r="U141" s="78"/>
      <c r="V141" s="78"/>
      <c r="W141" s="78"/>
      <c r="X141" s="72"/>
      <c r="Y141" s="68">
        <v>0</v>
      </c>
      <c r="Z141" s="69"/>
      <c r="AA141" s="70"/>
      <c r="AB141" s="64"/>
      <c r="AC141" s="66"/>
      <c r="AD141" s="66"/>
      <c r="AE141" s="65"/>
      <c r="AF141" s="68">
        <v>1</v>
      </c>
      <c r="AG141" s="69"/>
      <c r="AH141" s="69"/>
      <c r="AI141" s="70"/>
      <c r="AJ141" s="68">
        <v>0</v>
      </c>
      <c r="AK141" s="69"/>
      <c r="AL141" s="69"/>
      <c r="AM141" s="69"/>
      <c r="AN141" s="69"/>
      <c r="AO141" s="70"/>
      <c r="AP141" s="64"/>
      <c r="AQ141" s="65"/>
    </row>
    <row r="142" spans="1:43" ht="12.95" customHeight="1" x14ac:dyDescent="0.25">
      <c r="A142" s="64"/>
      <c r="B142" s="66"/>
      <c r="C142" s="66"/>
      <c r="D142" s="66"/>
      <c r="E142" s="65"/>
      <c r="F142" s="73" t="s">
        <v>33</v>
      </c>
      <c r="G142" s="67"/>
      <c r="H142" s="67"/>
      <c r="I142" s="74"/>
      <c r="J142" s="64"/>
      <c r="K142" s="66"/>
      <c r="L142" s="65"/>
      <c r="M142" s="64"/>
      <c r="N142" s="66"/>
      <c r="O142" s="66"/>
      <c r="P142" s="66"/>
      <c r="Q142" s="65"/>
      <c r="R142" s="6">
        <v>1.97</v>
      </c>
      <c r="S142" s="68">
        <v>1</v>
      </c>
      <c r="T142" s="69"/>
      <c r="U142" s="69"/>
      <c r="V142" s="69"/>
      <c r="W142" s="69"/>
      <c r="X142" s="70"/>
      <c r="Y142" s="68">
        <v>95</v>
      </c>
      <c r="Z142" s="69"/>
      <c r="AA142" s="70"/>
      <c r="AB142" s="64"/>
      <c r="AC142" s="66"/>
      <c r="AD142" s="66"/>
      <c r="AE142" s="65"/>
      <c r="AF142" s="68">
        <v>1</v>
      </c>
      <c r="AG142" s="69"/>
      <c r="AH142" s="69"/>
      <c r="AI142" s="70"/>
      <c r="AJ142" s="68">
        <v>95</v>
      </c>
      <c r="AK142" s="69"/>
      <c r="AL142" s="69"/>
      <c r="AM142" s="69"/>
      <c r="AN142" s="69"/>
      <c r="AO142" s="70"/>
      <c r="AP142" s="64"/>
      <c r="AQ142" s="65"/>
    </row>
    <row r="143" spans="1:43" ht="12.95" customHeight="1" x14ac:dyDescent="0.25">
      <c r="A143" s="64"/>
      <c r="B143" s="66"/>
      <c r="C143" s="66"/>
      <c r="D143" s="66"/>
      <c r="E143" s="65"/>
      <c r="F143" s="73" t="s">
        <v>34</v>
      </c>
      <c r="G143" s="67"/>
      <c r="H143" s="67"/>
      <c r="I143" s="74"/>
      <c r="J143" s="64"/>
      <c r="K143" s="66"/>
      <c r="L143" s="65"/>
      <c r="M143" s="64"/>
      <c r="N143" s="66"/>
      <c r="O143" s="66"/>
      <c r="P143" s="66"/>
      <c r="Q143" s="65"/>
      <c r="R143" s="6">
        <v>0.92</v>
      </c>
      <c r="S143" s="64"/>
      <c r="T143" s="66"/>
      <c r="U143" s="66"/>
      <c r="V143" s="66"/>
      <c r="W143" s="66"/>
      <c r="X143" s="65"/>
      <c r="Y143" s="68">
        <v>5862</v>
      </c>
      <c r="Z143" s="69"/>
      <c r="AA143" s="70"/>
      <c r="AB143" s="64"/>
      <c r="AC143" s="66"/>
      <c r="AD143" s="66"/>
      <c r="AE143" s="65"/>
      <c r="AF143" s="71">
        <v>0.92</v>
      </c>
      <c r="AG143" s="78"/>
      <c r="AH143" s="78"/>
      <c r="AI143" s="72"/>
      <c r="AJ143" s="68">
        <v>5862</v>
      </c>
      <c r="AK143" s="69"/>
      <c r="AL143" s="69"/>
      <c r="AM143" s="69"/>
      <c r="AN143" s="69"/>
      <c r="AO143" s="70"/>
      <c r="AP143" s="64"/>
      <c r="AQ143" s="65"/>
    </row>
    <row r="144" spans="1:43" ht="12.95" customHeight="1" x14ac:dyDescent="0.25">
      <c r="A144" s="64"/>
      <c r="B144" s="66"/>
      <c r="C144" s="66"/>
      <c r="D144" s="66"/>
      <c r="E144" s="65"/>
      <c r="F144" s="73" t="s">
        <v>35</v>
      </c>
      <c r="G144" s="67"/>
      <c r="H144" s="67"/>
      <c r="I144" s="74"/>
      <c r="J144" s="64"/>
      <c r="K144" s="66"/>
      <c r="L144" s="65"/>
      <c r="M144" s="64" t="s">
        <v>94</v>
      </c>
      <c r="N144" s="66"/>
      <c r="O144" s="66"/>
      <c r="P144" s="66"/>
      <c r="Q144" s="65"/>
      <c r="R144" s="6">
        <v>0.55000000000000004</v>
      </c>
      <c r="S144" s="64"/>
      <c r="T144" s="66"/>
      <c r="U144" s="66"/>
      <c r="V144" s="66"/>
      <c r="W144" s="66"/>
      <c r="X144" s="65"/>
      <c r="Y144" s="68">
        <v>3505</v>
      </c>
      <c r="Z144" s="69"/>
      <c r="AA144" s="70"/>
      <c r="AB144" s="64" t="s">
        <v>94</v>
      </c>
      <c r="AC144" s="66"/>
      <c r="AD144" s="66"/>
      <c r="AE144" s="65"/>
      <c r="AF144" s="71">
        <v>0.55000000000000004</v>
      </c>
      <c r="AG144" s="78"/>
      <c r="AH144" s="78"/>
      <c r="AI144" s="72"/>
      <c r="AJ144" s="68">
        <v>3505</v>
      </c>
      <c r="AK144" s="69"/>
      <c r="AL144" s="69"/>
      <c r="AM144" s="69"/>
      <c r="AN144" s="69"/>
      <c r="AO144" s="70"/>
      <c r="AP144" s="64"/>
      <c r="AQ144" s="65"/>
    </row>
    <row r="145" spans="1:43" ht="12.95" customHeight="1" x14ac:dyDescent="0.25">
      <c r="A145" s="64"/>
      <c r="B145" s="66"/>
      <c r="C145" s="66"/>
      <c r="D145" s="66"/>
      <c r="E145" s="65"/>
      <c r="F145" s="73" t="s">
        <v>36</v>
      </c>
      <c r="G145" s="67"/>
      <c r="H145" s="67"/>
      <c r="I145" s="74"/>
      <c r="J145" s="64" t="s">
        <v>37</v>
      </c>
      <c r="K145" s="66"/>
      <c r="L145" s="65"/>
      <c r="M145" s="75">
        <v>9.5</v>
      </c>
      <c r="N145" s="76"/>
      <c r="O145" s="76"/>
      <c r="P145" s="76"/>
      <c r="Q145" s="77"/>
      <c r="R145" s="10"/>
      <c r="S145" s="71">
        <v>1.35</v>
      </c>
      <c r="T145" s="78"/>
      <c r="U145" s="78"/>
      <c r="V145" s="78"/>
      <c r="W145" s="78"/>
      <c r="X145" s="72"/>
      <c r="Y145" s="73"/>
      <c r="Z145" s="67"/>
      <c r="AA145" s="74"/>
      <c r="AB145" s="73"/>
      <c r="AC145" s="67"/>
      <c r="AD145" s="67"/>
      <c r="AE145" s="74"/>
      <c r="AF145" s="73"/>
      <c r="AG145" s="67"/>
      <c r="AH145" s="67"/>
      <c r="AI145" s="74"/>
      <c r="AJ145" s="73"/>
      <c r="AK145" s="67"/>
      <c r="AL145" s="67"/>
      <c r="AM145" s="67"/>
      <c r="AN145" s="67"/>
      <c r="AO145" s="74"/>
      <c r="AP145" s="75">
        <v>615.6</v>
      </c>
      <c r="AQ145" s="77"/>
    </row>
    <row r="146" spans="1:43" ht="11.85" customHeight="1" x14ac:dyDescent="0.25">
      <c r="A146" s="64"/>
      <c r="B146" s="66"/>
      <c r="C146" s="66"/>
      <c r="D146" s="66"/>
      <c r="E146" s="66"/>
      <c r="F146" s="67" t="s">
        <v>38</v>
      </c>
      <c r="G146" s="67"/>
      <c r="H146" s="67"/>
      <c r="I146" s="67"/>
      <c r="J146" s="66"/>
      <c r="K146" s="66"/>
      <c r="L146" s="66"/>
      <c r="M146" s="66"/>
      <c r="N146" s="66"/>
      <c r="O146" s="66"/>
      <c r="P146" s="66"/>
      <c r="Q146" s="66"/>
      <c r="R146" s="11"/>
      <c r="S146" s="66"/>
      <c r="T146" s="66"/>
      <c r="U146" s="66"/>
      <c r="V146" s="66"/>
      <c r="W146" s="66"/>
      <c r="X146" s="66"/>
      <c r="Y146" s="68">
        <v>15834</v>
      </c>
      <c r="Z146" s="69"/>
      <c r="AA146" s="70"/>
      <c r="AB146" s="64"/>
      <c r="AC146" s="66"/>
      <c r="AD146" s="66"/>
      <c r="AE146" s="66"/>
      <c r="AF146" s="66"/>
      <c r="AG146" s="66"/>
      <c r="AH146" s="66"/>
      <c r="AI146" s="66"/>
      <c r="AJ146" s="68">
        <v>15834</v>
      </c>
      <c r="AK146" s="69"/>
      <c r="AL146" s="69"/>
      <c r="AM146" s="69"/>
      <c r="AN146" s="69"/>
      <c r="AO146" s="70"/>
      <c r="AP146" s="75">
        <v>615.6</v>
      </c>
      <c r="AQ146" s="77"/>
    </row>
    <row r="147" spans="1:43" ht="48" customHeight="1" x14ac:dyDescent="0.25">
      <c r="A147" s="33">
        <v>21</v>
      </c>
      <c r="B147" s="34"/>
      <c r="C147" s="33" t="s">
        <v>95</v>
      </c>
      <c r="D147" s="29"/>
      <c r="E147" s="34"/>
      <c r="F147" s="37" t="s">
        <v>96</v>
      </c>
      <c r="G147" s="38"/>
      <c r="H147" s="38"/>
      <c r="I147" s="39"/>
      <c r="J147" s="33" t="s">
        <v>98</v>
      </c>
      <c r="K147" s="29"/>
      <c r="L147" s="34"/>
      <c r="M147" s="47">
        <v>47.18</v>
      </c>
      <c r="N147" s="48"/>
      <c r="O147" s="48"/>
      <c r="P147" s="48"/>
      <c r="Q147" s="49"/>
      <c r="R147" s="85">
        <v>219.89</v>
      </c>
      <c r="S147" s="33"/>
      <c r="T147" s="29"/>
      <c r="U147" s="29"/>
      <c r="V147" s="29"/>
      <c r="W147" s="29"/>
      <c r="X147" s="29"/>
      <c r="Y147" s="87">
        <v>45813</v>
      </c>
      <c r="Z147" s="87"/>
      <c r="AA147" s="87"/>
      <c r="AB147" s="29"/>
      <c r="AC147" s="29"/>
      <c r="AD147" s="29"/>
      <c r="AE147" s="29"/>
      <c r="AF147" s="29"/>
      <c r="AG147" s="29"/>
      <c r="AH147" s="29"/>
      <c r="AI147" s="29"/>
      <c r="AJ147" s="87">
        <v>45813</v>
      </c>
      <c r="AK147" s="87"/>
      <c r="AL147" s="87"/>
      <c r="AM147" s="87"/>
      <c r="AN147" s="87"/>
      <c r="AO147" s="87"/>
      <c r="AP147" s="29"/>
      <c r="AQ147" s="34"/>
    </row>
    <row r="148" spans="1:43" ht="74.650000000000006" customHeight="1" x14ac:dyDescent="0.25">
      <c r="A148" s="35"/>
      <c r="B148" s="36"/>
      <c r="C148" s="79" t="s">
        <v>25</v>
      </c>
      <c r="D148" s="80"/>
      <c r="E148" s="81"/>
      <c r="F148" s="82" t="s">
        <v>97</v>
      </c>
      <c r="G148" s="83"/>
      <c r="H148" s="83"/>
      <c r="I148" s="84"/>
      <c r="J148" s="35"/>
      <c r="K148" s="40"/>
      <c r="L148" s="36"/>
      <c r="M148" s="50"/>
      <c r="N148" s="51"/>
      <c r="O148" s="51"/>
      <c r="P148" s="51"/>
      <c r="Q148" s="52"/>
      <c r="R148" s="86"/>
      <c r="S148" s="35"/>
      <c r="T148" s="40"/>
      <c r="U148" s="40"/>
      <c r="V148" s="40"/>
      <c r="W148" s="40"/>
      <c r="X148" s="40"/>
      <c r="Y148" s="88"/>
      <c r="Z148" s="88"/>
      <c r="AA148" s="88"/>
      <c r="AB148" s="40"/>
      <c r="AC148" s="40"/>
      <c r="AD148" s="40"/>
      <c r="AE148" s="40"/>
      <c r="AF148" s="40"/>
      <c r="AG148" s="40"/>
      <c r="AH148" s="40"/>
      <c r="AI148" s="40"/>
      <c r="AJ148" s="88"/>
      <c r="AK148" s="88"/>
      <c r="AL148" s="88"/>
      <c r="AM148" s="88"/>
      <c r="AN148" s="88"/>
      <c r="AO148" s="88"/>
      <c r="AP148" s="40"/>
      <c r="AQ148" s="36"/>
    </row>
    <row r="149" spans="1:43" ht="54.2" customHeight="1" x14ac:dyDescent="0.25">
      <c r="A149" s="64"/>
      <c r="B149" s="66"/>
      <c r="C149" s="66"/>
      <c r="D149" s="66"/>
      <c r="E149" s="65"/>
      <c r="F149" s="73" t="s">
        <v>29</v>
      </c>
      <c r="G149" s="67"/>
      <c r="H149" s="67"/>
      <c r="I149" s="74"/>
      <c r="J149" s="64"/>
      <c r="K149" s="66"/>
      <c r="L149" s="65"/>
      <c r="M149" s="64"/>
      <c r="N149" s="66"/>
      <c r="O149" s="66"/>
      <c r="P149" s="66"/>
      <c r="Q149" s="65"/>
      <c r="R149" s="6">
        <v>139.54</v>
      </c>
      <c r="S149" s="71">
        <v>1.35</v>
      </c>
      <c r="T149" s="78"/>
      <c r="U149" s="78"/>
      <c r="V149" s="78"/>
      <c r="W149" s="78"/>
      <c r="X149" s="72"/>
      <c r="Y149" s="68">
        <v>8888</v>
      </c>
      <c r="Z149" s="69"/>
      <c r="AA149" s="70"/>
      <c r="AB149" s="64" t="s">
        <v>73</v>
      </c>
      <c r="AC149" s="66"/>
      <c r="AD149" s="66"/>
      <c r="AE149" s="65"/>
      <c r="AF149" s="68">
        <v>1</v>
      </c>
      <c r="AG149" s="69"/>
      <c r="AH149" s="69"/>
      <c r="AI149" s="70"/>
      <c r="AJ149" s="68">
        <v>8888</v>
      </c>
      <c r="AK149" s="69"/>
      <c r="AL149" s="69"/>
      <c r="AM149" s="69"/>
      <c r="AN149" s="69"/>
      <c r="AO149" s="70"/>
      <c r="AP149" s="64"/>
      <c r="AQ149" s="65"/>
    </row>
    <row r="150" spans="1:43" ht="12.95" customHeight="1" x14ac:dyDescent="0.25">
      <c r="A150" s="64"/>
      <c r="B150" s="66"/>
      <c r="C150" s="66"/>
      <c r="D150" s="66"/>
      <c r="E150" s="65"/>
      <c r="F150" s="73" t="s">
        <v>31</v>
      </c>
      <c r="G150" s="67"/>
      <c r="H150" s="67"/>
      <c r="I150" s="74"/>
      <c r="J150" s="64"/>
      <c r="K150" s="66"/>
      <c r="L150" s="65"/>
      <c r="M150" s="64"/>
      <c r="N150" s="66"/>
      <c r="O150" s="66"/>
      <c r="P150" s="66"/>
      <c r="Q150" s="65"/>
      <c r="R150" s="6">
        <v>63.56</v>
      </c>
      <c r="S150" s="71">
        <v>1.35</v>
      </c>
      <c r="T150" s="78"/>
      <c r="U150" s="78"/>
      <c r="V150" s="78"/>
      <c r="W150" s="78"/>
      <c r="X150" s="72"/>
      <c r="Y150" s="68">
        <v>4048</v>
      </c>
      <c r="Z150" s="69"/>
      <c r="AA150" s="70"/>
      <c r="AB150" s="64"/>
      <c r="AC150" s="66"/>
      <c r="AD150" s="66"/>
      <c r="AE150" s="65"/>
      <c r="AF150" s="68">
        <v>1</v>
      </c>
      <c r="AG150" s="69"/>
      <c r="AH150" s="69"/>
      <c r="AI150" s="70"/>
      <c r="AJ150" s="68">
        <v>4048</v>
      </c>
      <c r="AK150" s="69"/>
      <c r="AL150" s="69"/>
      <c r="AM150" s="69"/>
      <c r="AN150" s="69"/>
      <c r="AO150" s="70"/>
      <c r="AP150" s="64"/>
      <c r="AQ150" s="65"/>
    </row>
    <row r="151" spans="1:43" ht="12.95" customHeight="1" x14ac:dyDescent="0.25">
      <c r="A151" s="64"/>
      <c r="B151" s="66"/>
      <c r="C151" s="66"/>
      <c r="D151" s="66"/>
      <c r="E151" s="65"/>
      <c r="F151" s="73" t="s">
        <v>32</v>
      </c>
      <c r="G151" s="67"/>
      <c r="H151" s="67"/>
      <c r="I151" s="74"/>
      <c r="J151" s="64"/>
      <c r="K151" s="66"/>
      <c r="L151" s="65"/>
      <c r="M151" s="64"/>
      <c r="N151" s="66"/>
      <c r="O151" s="66"/>
      <c r="P151" s="66"/>
      <c r="Q151" s="65"/>
      <c r="R151" s="8">
        <v>0</v>
      </c>
      <c r="S151" s="71">
        <v>1.35</v>
      </c>
      <c r="T151" s="78"/>
      <c r="U151" s="78"/>
      <c r="V151" s="78"/>
      <c r="W151" s="78"/>
      <c r="X151" s="72"/>
      <c r="Y151" s="68">
        <v>0</v>
      </c>
      <c r="Z151" s="69"/>
      <c r="AA151" s="70"/>
      <c r="AB151" s="64"/>
      <c r="AC151" s="66"/>
      <c r="AD151" s="66"/>
      <c r="AE151" s="65"/>
      <c r="AF151" s="68">
        <v>1</v>
      </c>
      <c r="AG151" s="69"/>
      <c r="AH151" s="69"/>
      <c r="AI151" s="70"/>
      <c r="AJ151" s="68">
        <v>0</v>
      </c>
      <c r="AK151" s="69"/>
      <c r="AL151" s="69"/>
      <c r="AM151" s="69"/>
      <c r="AN151" s="69"/>
      <c r="AO151" s="70"/>
      <c r="AP151" s="64"/>
      <c r="AQ151" s="65"/>
    </row>
    <row r="152" spans="1:43" ht="12.95" customHeight="1" x14ac:dyDescent="0.25">
      <c r="A152" s="64"/>
      <c r="B152" s="66"/>
      <c r="C152" s="66"/>
      <c r="D152" s="66"/>
      <c r="E152" s="65"/>
      <c r="F152" s="73" t="s">
        <v>33</v>
      </c>
      <c r="G152" s="67"/>
      <c r="H152" s="67"/>
      <c r="I152" s="74"/>
      <c r="J152" s="64"/>
      <c r="K152" s="66"/>
      <c r="L152" s="65"/>
      <c r="M152" s="64"/>
      <c r="N152" s="66"/>
      <c r="O152" s="66"/>
      <c r="P152" s="66"/>
      <c r="Q152" s="65"/>
      <c r="R152" s="6">
        <v>16.79</v>
      </c>
      <c r="S152" s="68">
        <v>1</v>
      </c>
      <c r="T152" s="69"/>
      <c r="U152" s="69"/>
      <c r="V152" s="69"/>
      <c r="W152" s="69"/>
      <c r="X152" s="70"/>
      <c r="Y152" s="68">
        <v>792</v>
      </c>
      <c r="Z152" s="69"/>
      <c r="AA152" s="70"/>
      <c r="AB152" s="64"/>
      <c r="AC152" s="66"/>
      <c r="AD152" s="66"/>
      <c r="AE152" s="65"/>
      <c r="AF152" s="68">
        <v>1</v>
      </c>
      <c r="AG152" s="69"/>
      <c r="AH152" s="69"/>
      <c r="AI152" s="70"/>
      <c r="AJ152" s="68">
        <v>792</v>
      </c>
      <c r="AK152" s="69"/>
      <c r="AL152" s="69"/>
      <c r="AM152" s="69"/>
      <c r="AN152" s="69"/>
      <c r="AO152" s="70"/>
      <c r="AP152" s="64"/>
      <c r="AQ152" s="65"/>
    </row>
    <row r="153" spans="1:43" ht="23.25" customHeight="1" x14ac:dyDescent="0.25">
      <c r="A153" s="64">
        <v>21.1</v>
      </c>
      <c r="B153" s="65"/>
      <c r="C153" s="64" t="s">
        <v>99</v>
      </c>
      <c r="D153" s="66"/>
      <c r="E153" s="65"/>
      <c r="F153" s="73" t="s">
        <v>100</v>
      </c>
      <c r="G153" s="67"/>
      <c r="H153" s="67"/>
      <c r="I153" s="74"/>
      <c r="J153" s="64" t="s">
        <v>101</v>
      </c>
      <c r="K153" s="66"/>
      <c r="L153" s="65"/>
      <c r="M153" s="75">
        <v>8256.5</v>
      </c>
      <c r="N153" s="76"/>
      <c r="O153" s="76"/>
      <c r="P153" s="76"/>
      <c r="Q153" s="77"/>
      <c r="R153" s="6">
        <v>0.28999999999999998</v>
      </c>
      <c r="S153" s="97">
        <v>175</v>
      </c>
      <c r="T153" s="98"/>
      <c r="U153" s="98"/>
      <c r="V153" s="98"/>
      <c r="W153" s="98"/>
      <c r="X153" s="99"/>
      <c r="Y153" s="100">
        <v>2394</v>
      </c>
      <c r="Z153" s="101"/>
      <c r="AA153" s="102"/>
      <c r="AB153" s="64"/>
      <c r="AC153" s="66"/>
      <c r="AD153" s="66"/>
      <c r="AE153" s="65"/>
      <c r="AF153" s="68">
        <v>1</v>
      </c>
      <c r="AG153" s="69"/>
      <c r="AH153" s="69"/>
      <c r="AI153" s="70"/>
      <c r="AJ153" s="100">
        <v>2394</v>
      </c>
      <c r="AK153" s="101"/>
      <c r="AL153" s="101"/>
      <c r="AM153" s="101"/>
      <c r="AN153" s="101"/>
      <c r="AO153" s="102"/>
      <c r="AP153" s="73"/>
      <c r="AQ153" s="74"/>
    </row>
    <row r="154" spans="1:43" ht="64.5" customHeight="1" x14ac:dyDescent="0.25">
      <c r="A154" s="64">
        <v>21.2</v>
      </c>
      <c r="B154" s="65"/>
      <c r="C154" s="64" t="s">
        <v>102</v>
      </c>
      <c r="D154" s="66"/>
      <c r="E154" s="65"/>
      <c r="F154" s="73" t="s">
        <v>103</v>
      </c>
      <c r="G154" s="67"/>
      <c r="H154" s="67"/>
      <c r="I154" s="74"/>
      <c r="J154" s="64" t="s">
        <v>104</v>
      </c>
      <c r="K154" s="66"/>
      <c r="L154" s="65"/>
      <c r="M154" s="103">
        <v>4774.616</v>
      </c>
      <c r="N154" s="104"/>
      <c r="O154" s="104"/>
      <c r="P154" s="104"/>
      <c r="Q154" s="105"/>
      <c r="R154" s="6">
        <v>3.24</v>
      </c>
      <c r="S154" s="106">
        <v>101.2</v>
      </c>
      <c r="T154" s="107"/>
      <c r="U154" s="107"/>
      <c r="V154" s="107"/>
      <c r="W154" s="107"/>
      <c r="X154" s="108"/>
      <c r="Y154" s="100">
        <v>15470</v>
      </c>
      <c r="Z154" s="101"/>
      <c r="AA154" s="102"/>
      <c r="AB154" s="64"/>
      <c r="AC154" s="66"/>
      <c r="AD154" s="66"/>
      <c r="AE154" s="65"/>
      <c r="AF154" s="68">
        <v>1</v>
      </c>
      <c r="AG154" s="69"/>
      <c r="AH154" s="69"/>
      <c r="AI154" s="70"/>
      <c r="AJ154" s="100">
        <v>15470</v>
      </c>
      <c r="AK154" s="101"/>
      <c r="AL154" s="101"/>
      <c r="AM154" s="101"/>
      <c r="AN154" s="101"/>
      <c r="AO154" s="102"/>
      <c r="AP154" s="73"/>
      <c r="AQ154" s="74"/>
    </row>
    <row r="155" spans="1:43" ht="12.95" customHeight="1" x14ac:dyDescent="0.25">
      <c r="A155" s="64"/>
      <c r="B155" s="66"/>
      <c r="C155" s="66"/>
      <c r="D155" s="66"/>
      <c r="E155" s="65"/>
      <c r="F155" s="73" t="s">
        <v>34</v>
      </c>
      <c r="G155" s="67"/>
      <c r="H155" s="67"/>
      <c r="I155" s="74"/>
      <c r="J155" s="64"/>
      <c r="K155" s="66"/>
      <c r="L155" s="65"/>
      <c r="M155" s="64"/>
      <c r="N155" s="66"/>
      <c r="O155" s="66"/>
      <c r="P155" s="66"/>
      <c r="Q155" s="65"/>
      <c r="R155" s="6">
        <v>0.95</v>
      </c>
      <c r="S155" s="64"/>
      <c r="T155" s="66"/>
      <c r="U155" s="66"/>
      <c r="V155" s="66"/>
      <c r="W155" s="66"/>
      <c r="X155" s="65"/>
      <c r="Y155" s="68">
        <v>8444</v>
      </c>
      <c r="Z155" s="69"/>
      <c r="AA155" s="70"/>
      <c r="AB155" s="64"/>
      <c r="AC155" s="66"/>
      <c r="AD155" s="66"/>
      <c r="AE155" s="65"/>
      <c r="AF155" s="71">
        <v>0.95</v>
      </c>
      <c r="AG155" s="78"/>
      <c r="AH155" s="78"/>
      <c r="AI155" s="72"/>
      <c r="AJ155" s="68">
        <v>8444</v>
      </c>
      <c r="AK155" s="69"/>
      <c r="AL155" s="69"/>
      <c r="AM155" s="69"/>
      <c r="AN155" s="69"/>
      <c r="AO155" s="70"/>
      <c r="AP155" s="64"/>
      <c r="AQ155" s="65"/>
    </row>
    <row r="156" spans="1:43" ht="12.95" customHeight="1" x14ac:dyDescent="0.25">
      <c r="A156" s="64"/>
      <c r="B156" s="66"/>
      <c r="C156" s="66"/>
      <c r="D156" s="66"/>
      <c r="E156" s="65"/>
      <c r="F156" s="73" t="s">
        <v>35</v>
      </c>
      <c r="G156" s="67"/>
      <c r="H156" s="67"/>
      <c r="I156" s="74"/>
      <c r="J156" s="64"/>
      <c r="K156" s="66"/>
      <c r="L156" s="65"/>
      <c r="M156" s="64"/>
      <c r="N156" s="66"/>
      <c r="O156" s="66"/>
      <c r="P156" s="66"/>
      <c r="Q156" s="65"/>
      <c r="R156" s="6">
        <v>0.65</v>
      </c>
      <c r="S156" s="64"/>
      <c r="T156" s="66"/>
      <c r="U156" s="66"/>
      <c r="V156" s="66"/>
      <c r="W156" s="66"/>
      <c r="X156" s="65"/>
      <c r="Y156" s="68">
        <v>5777</v>
      </c>
      <c r="Z156" s="69"/>
      <c r="AA156" s="70"/>
      <c r="AB156" s="64"/>
      <c r="AC156" s="66"/>
      <c r="AD156" s="66"/>
      <c r="AE156" s="65"/>
      <c r="AF156" s="71">
        <v>0.65</v>
      </c>
      <c r="AG156" s="78"/>
      <c r="AH156" s="78"/>
      <c r="AI156" s="72"/>
      <c r="AJ156" s="68">
        <v>5777</v>
      </c>
      <c r="AK156" s="69"/>
      <c r="AL156" s="69"/>
      <c r="AM156" s="69"/>
      <c r="AN156" s="69"/>
      <c r="AO156" s="70"/>
      <c r="AP156" s="64"/>
      <c r="AQ156" s="65"/>
    </row>
    <row r="157" spans="1:43" ht="12.95" customHeight="1" x14ac:dyDescent="0.25">
      <c r="A157" s="64"/>
      <c r="B157" s="66"/>
      <c r="C157" s="66"/>
      <c r="D157" s="66"/>
      <c r="E157" s="65"/>
      <c r="F157" s="73" t="s">
        <v>36</v>
      </c>
      <c r="G157" s="67"/>
      <c r="H157" s="67"/>
      <c r="I157" s="74"/>
      <c r="J157" s="64" t="s">
        <v>37</v>
      </c>
      <c r="K157" s="66"/>
      <c r="L157" s="65"/>
      <c r="M157" s="75">
        <v>15.2</v>
      </c>
      <c r="N157" s="76"/>
      <c r="O157" s="76"/>
      <c r="P157" s="76"/>
      <c r="Q157" s="77"/>
      <c r="R157" s="10"/>
      <c r="S157" s="71">
        <v>1.35</v>
      </c>
      <c r="T157" s="78"/>
      <c r="U157" s="78"/>
      <c r="V157" s="78"/>
      <c r="W157" s="78"/>
      <c r="X157" s="72"/>
      <c r="Y157" s="73"/>
      <c r="Z157" s="67"/>
      <c r="AA157" s="74"/>
      <c r="AB157" s="73"/>
      <c r="AC157" s="67"/>
      <c r="AD157" s="67"/>
      <c r="AE157" s="74"/>
      <c r="AF157" s="73"/>
      <c r="AG157" s="67"/>
      <c r="AH157" s="67"/>
      <c r="AI157" s="74"/>
      <c r="AJ157" s="73"/>
      <c r="AK157" s="67"/>
      <c r="AL157" s="67"/>
      <c r="AM157" s="67"/>
      <c r="AN157" s="67"/>
      <c r="AO157" s="74"/>
      <c r="AP157" s="71">
        <v>968.13</v>
      </c>
      <c r="AQ157" s="72"/>
    </row>
    <row r="158" spans="1:43" ht="11.85" customHeight="1" x14ac:dyDescent="0.25">
      <c r="A158" s="64"/>
      <c r="B158" s="66"/>
      <c r="C158" s="66"/>
      <c r="D158" s="66"/>
      <c r="E158" s="66"/>
      <c r="F158" s="67" t="s">
        <v>38</v>
      </c>
      <c r="G158" s="67"/>
      <c r="H158" s="67"/>
      <c r="I158" s="67"/>
      <c r="J158" s="66"/>
      <c r="K158" s="66"/>
      <c r="L158" s="66"/>
      <c r="M158" s="66"/>
      <c r="N158" s="66"/>
      <c r="O158" s="66"/>
      <c r="P158" s="66"/>
      <c r="Q158" s="66"/>
      <c r="R158" s="11"/>
      <c r="S158" s="66"/>
      <c r="T158" s="66"/>
      <c r="U158" s="66"/>
      <c r="V158" s="66"/>
      <c r="W158" s="66"/>
      <c r="X158" s="66"/>
      <c r="Y158" s="68">
        <v>45813</v>
      </c>
      <c r="Z158" s="69"/>
      <c r="AA158" s="70"/>
      <c r="AB158" s="64"/>
      <c r="AC158" s="66"/>
      <c r="AD158" s="66"/>
      <c r="AE158" s="66"/>
      <c r="AF158" s="66"/>
      <c r="AG158" s="66"/>
      <c r="AH158" s="66"/>
      <c r="AI158" s="66"/>
      <c r="AJ158" s="68">
        <v>45813</v>
      </c>
      <c r="AK158" s="69"/>
      <c r="AL158" s="69"/>
      <c r="AM158" s="69"/>
      <c r="AN158" s="69"/>
      <c r="AO158" s="70"/>
      <c r="AP158" s="71">
        <v>968.13</v>
      </c>
      <c r="AQ158" s="72"/>
    </row>
    <row r="159" spans="1:43" ht="74.099999999999994" customHeight="1" x14ac:dyDescent="0.25">
      <c r="A159" s="33">
        <v>22</v>
      </c>
      <c r="B159" s="34"/>
      <c r="C159" s="33" t="s">
        <v>105</v>
      </c>
      <c r="D159" s="29"/>
      <c r="E159" s="34"/>
      <c r="F159" s="37" t="s">
        <v>106</v>
      </c>
      <c r="G159" s="38"/>
      <c r="H159" s="38"/>
      <c r="I159" s="39"/>
      <c r="J159" s="33" t="s">
        <v>98</v>
      </c>
      <c r="K159" s="29"/>
      <c r="L159" s="34"/>
      <c r="M159" s="47">
        <v>55.61</v>
      </c>
      <c r="N159" s="48"/>
      <c r="O159" s="48"/>
      <c r="P159" s="48"/>
      <c r="Q159" s="49"/>
      <c r="R159" s="85">
        <v>55.71</v>
      </c>
      <c r="S159" s="33"/>
      <c r="T159" s="29"/>
      <c r="U159" s="29"/>
      <c r="V159" s="29"/>
      <c r="W159" s="29"/>
      <c r="X159" s="29"/>
      <c r="Y159" s="87">
        <v>9051</v>
      </c>
      <c r="Z159" s="87"/>
      <c r="AA159" s="87"/>
      <c r="AB159" s="29"/>
      <c r="AC159" s="29"/>
      <c r="AD159" s="29"/>
      <c r="AE159" s="29"/>
      <c r="AF159" s="29"/>
      <c r="AG159" s="29"/>
      <c r="AH159" s="29"/>
      <c r="AI159" s="29"/>
      <c r="AJ159" s="87">
        <v>9051</v>
      </c>
      <c r="AK159" s="87"/>
      <c r="AL159" s="87"/>
      <c r="AM159" s="87"/>
      <c r="AN159" s="87"/>
      <c r="AO159" s="87"/>
      <c r="AP159" s="29"/>
      <c r="AQ159" s="34"/>
    </row>
    <row r="160" spans="1:43" ht="95.25" customHeight="1" x14ac:dyDescent="0.25">
      <c r="A160" s="35"/>
      <c r="B160" s="36"/>
      <c r="C160" s="79" t="s">
        <v>25</v>
      </c>
      <c r="D160" s="80"/>
      <c r="E160" s="81"/>
      <c r="F160" s="82" t="s">
        <v>107</v>
      </c>
      <c r="G160" s="83"/>
      <c r="H160" s="83"/>
      <c r="I160" s="84"/>
      <c r="J160" s="35"/>
      <c r="K160" s="40"/>
      <c r="L160" s="36"/>
      <c r="M160" s="50"/>
      <c r="N160" s="51"/>
      <c r="O160" s="51"/>
      <c r="P160" s="51"/>
      <c r="Q160" s="52"/>
      <c r="R160" s="86"/>
      <c r="S160" s="35"/>
      <c r="T160" s="40"/>
      <c r="U160" s="40"/>
      <c r="V160" s="40"/>
      <c r="W160" s="40"/>
      <c r="X160" s="40"/>
      <c r="Y160" s="88"/>
      <c r="Z160" s="88"/>
      <c r="AA160" s="88"/>
      <c r="AB160" s="40"/>
      <c r="AC160" s="40"/>
      <c r="AD160" s="40"/>
      <c r="AE160" s="40"/>
      <c r="AF160" s="40"/>
      <c r="AG160" s="40"/>
      <c r="AH160" s="40"/>
      <c r="AI160" s="40"/>
      <c r="AJ160" s="88"/>
      <c r="AK160" s="88"/>
      <c r="AL160" s="88"/>
      <c r="AM160" s="88"/>
      <c r="AN160" s="88"/>
      <c r="AO160" s="88"/>
      <c r="AP160" s="40"/>
      <c r="AQ160" s="36"/>
    </row>
    <row r="161" spans="1:43" ht="54.2" customHeight="1" x14ac:dyDescent="0.25">
      <c r="A161" s="64"/>
      <c r="B161" s="66"/>
      <c r="C161" s="66"/>
      <c r="D161" s="66"/>
      <c r="E161" s="65"/>
      <c r="F161" s="73" t="s">
        <v>29</v>
      </c>
      <c r="G161" s="67"/>
      <c r="H161" s="67"/>
      <c r="I161" s="74"/>
      <c r="J161" s="64"/>
      <c r="K161" s="66"/>
      <c r="L161" s="65"/>
      <c r="M161" s="64"/>
      <c r="N161" s="66"/>
      <c r="O161" s="66"/>
      <c r="P161" s="66"/>
      <c r="Q161" s="65"/>
      <c r="R161" s="6">
        <v>42.21</v>
      </c>
      <c r="S161" s="71">
        <v>1.35</v>
      </c>
      <c r="T161" s="78"/>
      <c r="U161" s="78"/>
      <c r="V161" s="78"/>
      <c r="W161" s="78"/>
      <c r="X161" s="72"/>
      <c r="Y161" s="68">
        <v>3169</v>
      </c>
      <c r="Z161" s="69"/>
      <c r="AA161" s="70"/>
      <c r="AB161" s="64" t="s">
        <v>73</v>
      </c>
      <c r="AC161" s="66"/>
      <c r="AD161" s="66"/>
      <c r="AE161" s="65"/>
      <c r="AF161" s="68">
        <v>1</v>
      </c>
      <c r="AG161" s="69"/>
      <c r="AH161" s="69"/>
      <c r="AI161" s="70"/>
      <c r="AJ161" s="68">
        <v>3169</v>
      </c>
      <c r="AK161" s="69"/>
      <c r="AL161" s="69"/>
      <c r="AM161" s="69"/>
      <c r="AN161" s="69"/>
      <c r="AO161" s="70"/>
      <c r="AP161" s="64"/>
      <c r="AQ161" s="65"/>
    </row>
    <row r="162" spans="1:43" ht="12.95" customHeight="1" x14ac:dyDescent="0.25">
      <c r="A162" s="64"/>
      <c r="B162" s="66"/>
      <c r="C162" s="66"/>
      <c r="D162" s="66"/>
      <c r="E162" s="65"/>
      <c r="F162" s="73" t="s">
        <v>31</v>
      </c>
      <c r="G162" s="67"/>
      <c r="H162" s="67"/>
      <c r="I162" s="74"/>
      <c r="J162" s="64"/>
      <c r="K162" s="66"/>
      <c r="L162" s="65"/>
      <c r="M162" s="64"/>
      <c r="N162" s="66"/>
      <c r="O162" s="66"/>
      <c r="P162" s="66"/>
      <c r="Q162" s="65"/>
      <c r="R162" s="6">
        <v>2.2200000000000002</v>
      </c>
      <c r="S162" s="71">
        <v>1.35</v>
      </c>
      <c r="T162" s="78"/>
      <c r="U162" s="78"/>
      <c r="V162" s="78"/>
      <c r="W162" s="78"/>
      <c r="X162" s="72"/>
      <c r="Y162" s="68">
        <v>167</v>
      </c>
      <c r="Z162" s="69"/>
      <c r="AA162" s="70"/>
      <c r="AB162" s="64"/>
      <c r="AC162" s="66"/>
      <c r="AD162" s="66"/>
      <c r="AE162" s="65"/>
      <c r="AF162" s="68">
        <v>1</v>
      </c>
      <c r="AG162" s="69"/>
      <c r="AH162" s="69"/>
      <c r="AI162" s="70"/>
      <c r="AJ162" s="68">
        <v>167</v>
      </c>
      <c r="AK162" s="69"/>
      <c r="AL162" s="69"/>
      <c r="AM162" s="69"/>
      <c r="AN162" s="69"/>
      <c r="AO162" s="70"/>
      <c r="AP162" s="64"/>
      <c r="AQ162" s="65"/>
    </row>
    <row r="163" spans="1:43" ht="12.95" customHeight="1" x14ac:dyDescent="0.25">
      <c r="A163" s="64"/>
      <c r="B163" s="66"/>
      <c r="C163" s="66"/>
      <c r="D163" s="66"/>
      <c r="E163" s="65"/>
      <c r="F163" s="73" t="s">
        <v>32</v>
      </c>
      <c r="G163" s="67"/>
      <c r="H163" s="67"/>
      <c r="I163" s="74"/>
      <c r="J163" s="64"/>
      <c r="K163" s="66"/>
      <c r="L163" s="65"/>
      <c r="M163" s="64"/>
      <c r="N163" s="66"/>
      <c r="O163" s="66"/>
      <c r="P163" s="66"/>
      <c r="Q163" s="65"/>
      <c r="R163" s="6">
        <v>0.14000000000000001</v>
      </c>
      <c r="S163" s="71">
        <v>1.35</v>
      </c>
      <c r="T163" s="78"/>
      <c r="U163" s="78"/>
      <c r="V163" s="78"/>
      <c r="W163" s="78"/>
      <c r="X163" s="72"/>
      <c r="Y163" s="68">
        <v>11</v>
      </c>
      <c r="Z163" s="69"/>
      <c r="AA163" s="70"/>
      <c r="AB163" s="64"/>
      <c r="AC163" s="66"/>
      <c r="AD163" s="66"/>
      <c r="AE163" s="65"/>
      <c r="AF163" s="68">
        <v>1</v>
      </c>
      <c r="AG163" s="69"/>
      <c r="AH163" s="69"/>
      <c r="AI163" s="70"/>
      <c r="AJ163" s="68">
        <v>11</v>
      </c>
      <c r="AK163" s="69"/>
      <c r="AL163" s="69"/>
      <c r="AM163" s="69"/>
      <c r="AN163" s="69"/>
      <c r="AO163" s="70"/>
      <c r="AP163" s="64"/>
      <c r="AQ163" s="65"/>
    </row>
    <row r="164" spans="1:43" ht="12.95" customHeight="1" x14ac:dyDescent="0.25">
      <c r="A164" s="64"/>
      <c r="B164" s="66"/>
      <c r="C164" s="66"/>
      <c r="D164" s="66"/>
      <c r="E164" s="65"/>
      <c r="F164" s="73" t="s">
        <v>33</v>
      </c>
      <c r="G164" s="67"/>
      <c r="H164" s="67"/>
      <c r="I164" s="74"/>
      <c r="J164" s="64"/>
      <c r="K164" s="66"/>
      <c r="L164" s="65"/>
      <c r="M164" s="64"/>
      <c r="N164" s="66"/>
      <c r="O164" s="66"/>
      <c r="P164" s="66"/>
      <c r="Q164" s="65"/>
      <c r="R164" s="6">
        <v>11.28</v>
      </c>
      <c r="S164" s="68">
        <v>1</v>
      </c>
      <c r="T164" s="69"/>
      <c r="U164" s="69"/>
      <c r="V164" s="69"/>
      <c r="W164" s="69"/>
      <c r="X164" s="70"/>
      <c r="Y164" s="68">
        <v>627</v>
      </c>
      <c r="Z164" s="69"/>
      <c r="AA164" s="70"/>
      <c r="AB164" s="64"/>
      <c r="AC164" s="66"/>
      <c r="AD164" s="66"/>
      <c r="AE164" s="65"/>
      <c r="AF164" s="68">
        <v>1</v>
      </c>
      <c r="AG164" s="69"/>
      <c r="AH164" s="69"/>
      <c r="AI164" s="70"/>
      <c r="AJ164" s="68">
        <v>627</v>
      </c>
      <c r="AK164" s="69"/>
      <c r="AL164" s="69"/>
      <c r="AM164" s="69"/>
      <c r="AN164" s="69"/>
      <c r="AO164" s="70"/>
      <c r="AP164" s="64"/>
      <c r="AQ164" s="65"/>
    </row>
    <row r="165" spans="1:43" ht="12.95" customHeight="1" x14ac:dyDescent="0.25">
      <c r="A165" s="64"/>
      <c r="B165" s="66"/>
      <c r="C165" s="66"/>
      <c r="D165" s="66"/>
      <c r="E165" s="65"/>
      <c r="F165" s="73" t="s">
        <v>34</v>
      </c>
      <c r="G165" s="67"/>
      <c r="H165" s="67"/>
      <c r="I165" s="74"/>
      <c r="J165" s="64"/>
      <c r="K165" s="66"/>
      <c r="L165" s="65"/>
      <c r="M165" s="64"/>
      <c r="N165" s="66"/>
      <c r="O165" s="66"/>
      <c r="P165" s="66"/>
      <c r="Q165" s="65"/>
      <c r="R165" s="6">
        <v>0.95</v>
      </c>
      <c r="S165" s="64"/>
      <c r="T165" s="66"/>
      <c r="U165" s="66"/>
      <c r="V165" s="66"/>
      <c r="W165" s="66"/>
      <c r="X165" s="65"/>
      <c r="Y165" s="68">
        <v>3021</v>
      </c>
      <c r="Z165" s="69"/>
      <c r="AA165" s="70"/>
      <c r="AB165" s="64"/>
      <c r="AC165" s="66"/>
      <c r="AD165" s="66"/>
      <c r="AE165" s="65"/>
      <c r="AF165" s="71">
        <v>0.95</v>
      </c>
      <c r="AG165" s="78"/>
      <c r="AH165" s="78"/>
      <c r="AI165" s="72"/>
      <c r="AJ165" s="68">
        <v>3021</v>
      </c>
      <c r="AK165" s="69"/>
      <c r="AL165" s="69"/>
      <c r="AM165" s="69"/>
      <c r="AN165" s="69"/>
      <c r="AO165" s="70"/>
      <c r="AP165" s="64"/>
      <c r="AQ165" s="65"/>
    </row>
    <row r="166" spans="1:43" ht="12.95" customHeight="1" x14ac:dyDescent="0.25">
      <c r="A166" s="64"/>
      <c r="B166" s="66"/>
      <c r="C166" s="66"/>
      <c r="D166" s="66"/>
      <c r="E166" s="65"/>
      <c r="F166" s="73" t="s">
        <v>35</v>
      </c>
      <c r="G166" s="67"/>
      <c r="H166" s="67"/>
      <c r="I166" s="74"/>
      <c r="J166" s="64"/>
      <c r="K166" s="66"/>
      <c r="L166" s="65"/>
      <c r="M166" s="64"/>
      <c r="N166" s="66"/>
      <c r="O166" s="66"/>
      <c r="P166" s="66"/>
      <c r="Q166" s="65"/>
      <c r="R166" s="6">
        <v>0.65</v>
      </c>
      <c r="S166" s="64"/>
      <c r="T166" s="66"/>
      <c r="U166" s="66"/>
      <c r="V166" s="66"/>
      <c r="W166" s="66"/>
      <c r="X166" s="65"/>
      <c r="Y166" s="68">
        <v>2067</v>
      </c>
      <c r="Z166" s="69"/>
      <c r="AA166" s="70"/>
      <c r="AB166" s="64"/>
      <c r="AC166" s="66"/>
      <c r="AD166" s="66"/>
      <c r="AE166" s="65"/>
      <c r="AF166" s="71">
        <v>0.65</v>
      </c>
      <c r="AG166" s="78"/>
      <c r="AH166" s="78"/>
      <c r="AI166" s="72"/>
      <c r="AJ166" s="68">
        <v>2067</v>
      </c>
      <c r="AK166" s="69"/>
      <c r="AL166" s="69"/>
      <c r="AM166" s="69"/>
      <c r="AN166" s="69"/>
      <c r="AO166" s="70"/>
      <c r="AP166" s="64"/>
      <c r="AQ166" s="65"/>
    </row>
    <row r="167" spans="1:43" ht="12.95" customHeight="1" x14ac:dyDescent="0.25">
      <c r="A167" s="64"/>
      <c r="B167" s="66"/>
      <c r="C167" s="66"/>
      <c r="D167" s="66"/>
      <c r="E167" s="65"/>
      <c r="F167" s="73" t="s">
        <v>36</v>
      </c>
      <c r="G167" s="67"/>
      <c r="H167" s="67"/>
      <c r="I167" s="74"/>
      <c r="J167" s="64" t="s">
        <v>37</v>
      </c>
      <c r="K167" s="66"/>
      <c r="L167" s="65"/>
      <c r="M167" s="71">
        <v>4.49</v>
      </c>
      <c r="N167" s="78"/>
      <c r="O167" s="78"/>
      <c r="P167" s="78"/>
      <c r="Q167" s="72"/>
      <c r="R167" s="10"/>
      <c r="S167" s="71">
        <v>1.35</v>
      </c>
      <c r="T167" s="78"/>
      <c r="U167" s="78"/>
      <c r="V167" s="78"/>
      <c r="W167" s="78"/>
      <c r="X167" s="72"/>
      <c r="Y167" s="73"/>
      <c r="Z167" s="67"/>
      <c r="AA167" s="74"/>
      <c r="AB167" s="73"/>
      <c r="AC167" s="67"/>
      <c r="AD167" s="67"/>
      <c r="AE167" s="74"/>
      <c r="AF167" s="73"/>
      <c r="AG167" s="67"/>
      <c r="AH167" s="67"/>
      <c r="AI167" s="74"/>
      <c r="AJ167" s="73"/>
      <c r="AK167" s="67"/>
      <c r="AL167" s="67"/>
      <c r="AM167" s="67"/>
      <c r="AN167" s="67"/>
      <c r="AO167" s="74"/>
      <c r="AP167" s="71">
        <v>337.08</v>
      </c>
      <c r="AQ167" s="72"/>
    </row>
    <row r="168" spans="1:43" ht="11.85" customHeight="1" x14ac:dyDescent="0.25">
      <c r="A168" s="64"/>
      <c r="B168" s="66"/>
      <c r="C168" s="66"/>
      <c r="D168" s="66"/>
      <c r="E168" s="66"/>
      <c r="F168" s="67" t="s">
        <v>38</v>
      </c>
      <c r="G168" s="67"/>
      <c r="H168" s="67"/>
      <c r="I168" s="67"/>
      <c r="J168" s="66"/>
      <c r="K168" s="66"/>
      <c r="L168" s="66"/>
      <c r="M168" s="66"/>
      <c r="N168" s="66"/>
      <c r="O168" s="66"/>
      <c r="P168" s="66"/>
      <c r="Q168" s="66"/>
      <c r="R168" s="11"/>
      <c r="S168" s="66"/>
      <c r="T168" s="66"/>
      <c r="U168" s="66"/>
      <c r="V168" s="66"/>
      <c r="W168" s="66"/>
      <c r="X168" s="66"/>
      <c r="Y168" s="68">
        <v>9051</v>
      </c>
      <c r="Z168" s="69"/>
      <c r="AA168" s="70"/>
      <c r="AB168" s="64"/>
      <c r="AC168" s="66"/>
      <c r="AD168" s="66"/>
      <c r="AE168" s="66"/>
      <c r="AF168" s="66"/>
      <c r="AG168" s="66"/>
      <c r="AH168" s="66"/>
      <c r="AI168" s="66"/>
      <c r="AJ168" s="68">
        <v>9051</v>
      </c>
      <c r="AK168" s="69"/>
      <c r="AL168" s="69"/>
      <c r="AM168" s="69"/>
      <c r="AN168" s="69"/>
      <c r="AO168" s="70"/>
      <c r="AP168" s="71">
        <v>337.08</v>
      </c>
      <c r="AQ168" s="72"/>
    </row>
    <row r="169" spans="1:43" ht="74.099999999999994" customHeight="1" x14ac:dyDescent="0.25">
      <c r="A169" s="33">
        <v>23</v>
      </c>
      <c r="B169" s="34"/>
      <c r="C169" s="33" t="s">
        <v>108</v>
      </c>
      <c r="D169" s="29"/>
      <c r="E169" s="34"/>
      <c r="F169" s="37" t="s">
        <v>109</v>
      </c>
      <c r="G169" s="38"/>
      <c r="H169" s="38"/>
      <c r="I169" s="39"/>
      <c r="J169" s="33" t="s">
        <v>98</v>
      </c>
      <c r="K169" s="29"/>
      <c r="L169" s="34"/>
      <c r="M169" s="47">
        <v>47.18</v>
      </c>
      <c r="N169" s="48"/>
      <c r="O169" s="48"/>
      <c r="P169" s="48"/>
      <c r="Q169" s="49"/>
      <c r="R169" s="85">
        <v>27.74</v>
      </c>
      <c r="S169" s="33"/>
      <c r="T169" s="29"/>
      <c r="U169" s="29"/>
      <c r="V169" s="29"/>
      <c r="W169" s="29"/>
      <c r="X169" s="29"/>
      <c r="Y169" s="87">
        <v>3398</v>
      </c>
      <c r="Z169" s="87"/>
      <c r="AA169" s="87"/>
      <c r="AB169" s="29"/>
      <c r="AC169" s="29"/>
      <c r="AD169" s="29"/>
      <c r="AE169" s="29"/>
      <c r="AF169" s="29"/>
      <c r="AG169" s="29"/>
      <c r="AH169" s="29"/>
      <c r="AI169" s="29"/>
      <c r="AJ169" s="87">
        <v>3398</v>
      </c>
      <c r="AK169" s="87"/>
      <c r="AL169" s="87"/>
      <c r="AM169" s="87"/>
      <c r="AN169" s="87"/>
      <c r="AO169" s="87"/>
      <c r="AP169" s="29"/>
      <c r="AQ169" s="34"/>
    </row>
    <row r="170" spans="1:43" ht="84.95" customHeight="1" x14ac:dyDescent="0.25">
      <c r="A170" s="35"/>
      <c r="B170" s="36"/>
      <c r="C170" s="79" t="s">
        <v>25</v>
      </c>
      <c r="D170" s="80"/>
      <c r="E170" s="81"/>
      <c r="F170" s="82" t="s">
        <v>110</v>
      </c>
      <c r="G170" s="83"/>
      <c r="H170" s="83"/>
      <c r="I170" s="84"/>
      <c r="J170" s="35"/>
      <c r="K170" s="40"/>
      <c r="L170" s="36"/>
      <c r="M170" s="50"/>
      <c r="N170" s="51"/>
      <c r="O170" s="51"/>
      <c r="P170" s="51"/>
      <c r="Q170" s="52"/>
      <c r="R170" s="86"/>
      <c r="S170" s="35"/>
      <c r="T170" s="40"/>
      <c r="U170" s="40"/>
      <c r="V170" s="40"/>
      <c r="W170" s="40"/>
      <c r="X170" s="40"/>
      <c r="Y170" s="88"/>
      <c r="Z170" s="88"/>
      <c r="AA170" s="88"/>
      <c r="AB170" s="40"/>
      <c r="AC170" s="40"/>
      <c r="AD170" s="40"/>
      <c r="AE170" s="40"/>
      <c r="AF170" s="40"/>
      <c r="AG170" s="40"/>
      <c r="AH170" s="40"/>
      <c r="AI170" s="40"/>
      <c r="AJ170" s="88"/>
      <c r="AK170" s="88"/>
      <c r="AL170" s="88"/>
      <c r="AM170" s="88"/>
      <c r="AN170" s="88"/>
      <c r="AO170" s="88"/>
      <c r="AP170" s="40"/>
      <c r="AQ170" s="36"/>
    </row>
    <row r="171" spans="1:43" ht="54.2" customHeight="1" x14ac:dyDescent="0.25">
      <c r="A171" s="64"/>
      <c r="B171" s="66"/>
      <c r="C171" s="66"/>
      <c r="D171" s="66"/>
      <c r="E171" s="65"/>
      <c r="F171" s="73" t="s">
        <v>29</v>
      </c>
      <c r="G171" s="67"/>
      <c r="H171" s="67"/>
      <c r="I171" s="74"/>
      <c r="J171" s="64"/>
      <c r="K171" s="66"/>
      <c r="L171" s="65"/>
      <c r="M171" s="64"/>
      <c r="N171" s="66"/>
      <c r="O171" s="66"/>
      <c r="P171" s="66"/>
      <c r="Q171" s="65"/>
      <c r="R171" s="9">
        <v>17.2</v>
      </c>
      <c r="S171" s="71">
        <v>1.35</v>
      </c>
      <c r="T171" s="78"/>
      <c r="U171" s="78"/>
      <c r="V171" s="78"/>
      <c r="W171" s="78"/>
      <c r="X171" s="72"/>
      <c r="Y171" s="68">
        <v>1096</v>
      </c>
      <c r="Z171" s="69"/>
      <c r="AA171" s="70"/>
      <c r="AB171" s="64" t="s">
        <v>73</v>
      </c>
      <c r="AC171" s="66"/>
      <c r="AD171" s="66"/>
      <c r="AE171" s="65"/>
      <c r="AF171" s="68">
        <v>1</v>
      </c>
      <c r="AG171" s="69"/>
      <c r="AH171" s="69"/>
      <c r="AI171" s="70"/>
      <c r="AJ171" s="68">
        <v>1096</v>
      </c>
      <c r="AK171" s="69"/>
      <c r="AL171" s="69"/>
      <c r="AM171" s="69"/>
      <c r="AN171" s="69"/>
      <c r="AO171" s="70"/>
      <c r="AP171" s="64"/>
      <c r="AQ171" s="65"/>
    </row>
    <row r="172" spans="1:43" ht="12.95" customHeight="1" x14ac:dyDescent="0.25">
      <c r="A172" s="64"/>
      <c r="B172" s="66"/>
      <c r="C172" s="66"/>
      <c r="D172" s="66"/>
      <c r="E172" s="65"/>
      <c r="F172" s="73" t="s">
        <v>31</v>
      </c>
      <c r="G172" s="67"/>
      <c r="H172" s="67"/>
      <c r="I172" s="74"/>
      <c r="J172" s="64"/>
      <c r="K172" s="66"/>
      <c r="L172" s="65"/>
      <c r="M172" s="64"/>
      <c r="N172" s="66"/>
      <c r="O172" s="66"/>
      <c r="P172" s="66"/>
      <c r="Q172" s="65"/>
      <c r="R172" s="6">
        <v>2.2200000000000002</v>
      </c>
      <c r="S172" s="71">
        <v>1.35</v>
      </c>
      <c r="T172" s="78"/>
      <c r="U172" s="78"/>
      <c r="V172" s="78"/>
      <c r="W172" s="78"/>
      <c r="X172" s="72"/>
      <c r="Y172" s="68">
        <v>141</v>
      </c>
      <c r="Z172" s="69"/>
      <c r="AA172" s="70"/>
      <c r="AB172" s="64"/>
      <c r="AC172" s="66"/>
      <c r="AD172" s="66"/>
      <c r="AE172" s="65"/>
      <c r="AF172" s="68">
        <v>1</v>
      </c>
      <c r="AG172" s="69"/>
      <c r="AH172" s="69"/>
      <c r="AI172" s="70"/>
      <c r="AJ172" s="68">
        <v>141</v>
      </c>
      <c r="AK172" s="69"/>
      <c r="AL172" s="69"/>
      <c r="AM172" s="69"/>
      <c r="AN172" s="69"/>
      <c r="AO172" s="70"/>
      <c r="AP172" s="64"/>
      <c r="AQ172" s="65"/>
    </row>
    <row r="173" spans="1:43" ht="12.95" customHeight="1" x14ac:dyDescent="0.25">
      <c r="A173" s="64"/>
      <c r="B173" s="66"/>
      <c r="C173" s="66"/>
      <c r="D173" s="66"/>
      <c r="E173" s="65"/>
      <c r="F173" s="73" t="s">
        <v>32</v>
      </c>
      <c r="G173" s="67"/>
      <c r="H173" s="67"/>
      <c r="I173" s="74"/>
      <c r="J173" s="64"/>
      <c r="K173" s="66"/>
      <c r="L173" s="65"/>
      <c r="M173" s="64"/>
      <c r="N173" s="66"/>
      <c r="O173" s="66"/>
      <c r="P173" s="66"/>
      <c r="Q173" s="65"/>
      <c r="R173" s="6">
        <v>0.14000000000000001</v>
      </c>
      <c r="S173" s="71">
        <v>1.35</v>
      </c>
      <c r="T173" s="78"/>
      <c r="U173" s="78"/>
      <c r="V173" s="78"/>
      <c r="W173" s="78"/>
      <c r="X173" s="72"/>
      <c r="Y173" s="68">
        <v>9</v>
      </c>
      <c r="Z173" s="69"/>
      <c r="AA173" s="70"/>
      <c r="AB173" s="64"/>
      <c r="AC173" s="66"/>
      <c r="AD173" s="66"/>
      <c r="AE173" s="65"/>
      <c r="AF173" s="68">
        <v>1</v>
      </c>
      <c r="AG173" s="69"/>
      <c r="AH173" s="69"/>
      <c r="AI173" s="70"/>
      <c r="AJ173" s="68">
        <v>9</v>
      </c>
      <c r="AK173" s="69"/>
      <c r="AL173" s="69"/>
      <c r="AM173" s="69"/>
      <c r="AN173" s="69"/>
      <c r="AO173" s="70"/>
      <c r="AP173" s="64"/>
      <c r="AQ173" s="65"/>
    </row>
    <row r="174" spans="1:43" ht="12.95" customHeight="1" x14ac:dyDescent="0.25">
      <c r="A174" s="64"/>
      <c r="B174" s="66"/>
      <c r="C174" s="66"/>
      <c r="D174" s="66"/>
      <c r="E174" s="65"/>
      <c r="F174" s="73" t="s">
        <v>33</v>
      </c>
      <c r="G174" s="67"/>
      <c r="H174" s="67"/>
      <c r="I174" s="74"/>
      <c r="J174" s="64"/>
      <c r="K174" s="66"/>
      <c r="L174" s="65"/>
      <c r="M174" s="64"/>
      <c r="N174" s="66"/>
      <c r="O174" s="66"/>
      <c r="P174" s="66"/>
      <c r="Q174" s="65"/>
      <c r="R174" s="6">
        <v>8.32</v>
      </c>
      <c r="S174" s="68">
        <v>1</v>
      </c>
      <c r="T174" s="69"/>
      <c r="U174" s="69"/>
      <c r="V174" s="69"/>
      <c r="W174" s="69"/>
      <c r="X174" s="70"/>
      <c r="Y174" s="68">
        <v>393</v>
      </c>
      <c r="Z174" s="69"/>
      <c r="AA174" s="70"/>
      <c r="AB174" s="64"/>
      <c r="AC174" s="66"/>
      <c r="AD174" s="66"/>
      <c r="AE174" s="65"/>
      <c r="AF174" s="68">
        <v>1</v>
      </c>
      <c r="AG174" s="69"/>
      <c r="AH174" s="69"/>
      <c r="AI174" s="70"/>
      <c r="AJ174" s="68">
        <v>393</v>
      </c>
      <c r="AK174" s="69"/>
      <c r="AL174" s="69"/>
      <c r="AM174" s="69"/>
      <c r="AN174" s="69"/>
      <c r="AO174" s="70"/>
      <c r="AP174" s="64"/>
      <c r="AQ174" s="65"/>
    </row>
    <row r="175" spans="1:43" ht="12.95" customHeight="1" x14ac:dyDescent="0.25">
      <c r="A175" s="64"/>
      <c r="B175" s="66"/>
      <c r="C175" s="66"/>
      <c r="D175" s="66"/>
      <c r="E175" s="65"/>
      <c r="F175" s="73" t="s">
        <v>34</v>
      </c>
      <c r="G175" s="67"/>
      <c r="H175" s="67"/>
      <c r="I175" s="74"/>
      <c r="J175" s="64"/>
      <c r="K175" s="66"/>
      <c r="L175" s="65"/>
      <c r="M175" s="64"/>
      <c r="N175" s="66"/>
      <c r="O175" s="66"/>
      <c r="P175" s="66"/>
      <c r="Q175" s="65"/>
      <c r="R175" s="6">
        <v>0.95</v>
      </c>
      <c r="S175" s="64"/>
      <c r="T175" s="66"/>
      <c r="U175" s="66"/>
      <c r="V175" s="66"/>
      <c r="W175" s="66"/>
      <c r="X175" s="65"/>
      <c r="Y175" s="68">
        <v>1050</v>
      </c>
      <c r="Z175" s="69"/>
      <c r="AA175" s="70"/>
      <c r="AB175" s="64"/>
      <c r="AC175" s="66"/>
      <c r="AD175" s="66"/>
      <c r="AE175" s="65"/>
      <c r="AF175" s="71">
        <v>0.95</v>
      </c>
      <c r="AG175" s="78"/>
      <c r="AH175" s="78"/>
      <c r="AI175" s="72"/>
      <c r="AJ175" s="68">
        <v>1050</v>
      </c>
      <c r="AK175" s="69"/>
      <c r="AL175" s="69"/>
      <c r="AM175" s="69"/>
      <c r="AN175" s="69"/>
      <c r="AO175" s="70"/>
      <c r="AP175" s="64"/>
      <c r="AQ175" s="65"/>
    </row>
    <row r="176" spans="1:43" ht="12.95" customHeight="1" x14ac:dyDescent="0.25">
      <c r="A176" s="64"/>
      <c r="B176" s="66"/>
      <c r="C176" s="66"/>
      <c r="D176" s="66"/>
      <c r="E176" s="65"/>
      <c r="F176" s="73" t="s">
        <v>35</v>
      </c>
      <c r="G176" s="67"/>
      <c r="H176" s="67"/>
      <c r="I176" s="74"/>
      <c r="J176" s="64"/>
      <c r="K176" s="66"/>
      <c r="L176" s="65"/>
      <c r="M176" s="64"/>
      <c r="N176" s="66"/>
      <c r="O176" s="66"/>
      <c r="P176" s="66"/>
      <c r="Q176" s="65"/>
      <c r="R176" s="6">
        <v>0.65</v>
      </c>
      <c r="S176" s="64"/>
      <c r="T176" s="66"/>
      <c r="U176" s="66"/>
      <c r="V176" s="66"/>
      <c r="W176" s="66"/>
      <c r="X176" s="65"/>
      <c r="Y176" s="68">
        <v>718</v>
      </c>
      <c r="Z176" s="69"/>
      <c r="AA176" s="70"/>
      <c r="AB176" s="64"/>
      <c r="AC176" s="66"/>
      <c r="AD176" s="66"/>
      <c r="AE176" s="65"/>
      <c r="AF176" s="71">
        <v>0.65</v>
      </c>
      <c r="AG176" s="78"/>
      <c r="AH176" s="78"/>
      <c r="AI176" s="72"/>
      <c r="AJ176" s="68">
        <v>718</v>
      </c>
      <c r="AK176" s="69"/>
      <c r="AL176" s="69"/>
      <c r="AM176" s="69"/>
      <c r="AN176" s="69"/>
      <c r="AO176" s="70"/>
      <c r="AP176" s="64"/>
      <c r="AQ176" s="65"/>
    </row>
    <row r="177" spans="1:43" ht="12.95" customHeight="1" x14ac:dyDescent="0.25">
      <c r="A177" s="64"/>
      <c r="B177" s="66"/>
      <c r="C177" s="66"/>
      <c r="D177" s="66"/>
      <c r="E177" s="65"/>
      <c r="F177" s="73" t="s">
        <v>36</v>
      </c>
      <c r="G177" s="67"/>
      <c r="H177" s="67"/>
      <c r="I177" s="74"/>
      <c r="J177" s="64" t="s">
        <v>37</v>
      </c>
      <c r="K177" s="66"/>
      <c r="L177" s="65"/>
      <c r="M177" s="71">
        <v>1.83</v>
      </c>
      <c r="N177" s="78"/>
      <c r="O177" s="78"/>
      <c r="P177" s="78"/>
      <c r="Q177" s="72"/>
      <c r="R177" s="10"/>
      <c r="S177" s="71">
        <v>1.35</v>
      </c>
      <c r="T177" s="78"/>
      <c r="U177" s="78"/>
      <c r="V177" s="78"/>
      <c r="W177" s="78"/>
      <c r="X177" s="72"/>
      <c r="Y177" s="73"/>
      <c r="Z177" s="67"/>
      <c r="AA177" s="74"/>
      <c r="AB177" s="73"/>
      <c r="AC177" s="67"/>
      <c r="AD177" s="67"/>
      <c r="AE177" s="74"/>
      <c r="AF177" s="73"/>
      <c r="AG177" s="67"/>
      <c r="AH177" s="67"/>
      <c r="AI177" s="74"/>
      <c r="AJ177" s="73"/>
      <c r="AK177" s="67"/>
      <c r="AL177" s="67"/>
      <c r="AM177" s="67"/>
      <c r="AN177" s="67"/>
      <c r="AO177" s="74"/>
      <c r="AP177" s="71">
        <v>116.56</v>
      </c>
      <c r="AQ177" s="72"/>
    </row>
    <row r="178" spans="1:43" ht="11.85" customHeight="1" x14ac:dyDescent="0.25">
      <c r="A178" s="64"/>
      <c r="B178" s="66"/>
      <c r="C178" s="66"/>
      <c r="D178" s="66"/>
      <c r="E178" s="66"/>
      <c r="F178" s="67" t="s">
        <v>38</v>
      </c>
      <c r="G178" s="67"/>
      <c r="H178" s="67"/>
      <c r="I178" s="67"/>
      <c r="J178" s="66"/>
      <c r="K178" s="66"/>
      <c r="L178" s="66"/>
      <c r="M178" s="66"/>
      <c r="N178" s="66"/>
      <c r="O178" s="66"/>
      <c r="P178" s="66"/>
      <c r="Q178" s="66"/>
      <c r="R178" s="11"/>
      <c r="S178" s="66"/>
      <c r="T178" s="66"/>
      <c r="U178" s="66"/>
      <c r="V178" s="66"/>
      <c r="W178" s="66"/>
      <c r="X178" s="66"/>
      <c r="Y178" s="68">
        <v>3398</v>
      </c>
      <c r="Z178" s="69"/>
      <c r="AA178" s="70"/>
      <c r="AB178" s="64"/>
      <c r="AC178" s="66"/>
      <c r="AD178" s="66"/>
      <c r="AE178" s="66"/>
      <c r="AF178" s="66"/>
      <c r="AG178" s="66"/>
      <c r="AH178" s="66"/>
      <c r="AI178" s="66"/>
      <c r="AJ178" s="68">
        <v>3398</v>
      </c>
      <c r="AK178" s="69"/>
      <c r="AL178" s="69"/>
      <c r="AM178" s="69"/>
      <c r="AN178" s="69"/>
      <c r="AO178" s="70"/>
      <c r="AP178" s="71">
        <v>116.56</v>
      </c>
      <c r="AQ178" s="72"/>
    </row>
    <row r="179" spans="1:43" ht="22.5" customHeight="1" x14ac:dyDescent="0.25">
      <c r="A179" s="33">
        <v>24</v>
      </c>
      <c r="B179" s="34"/>
      <c r="C179" s="33" t="s">
        <v>111</v>
      </c>
      <c r="D179" s="29"/>
      <c r="E179" s="34"/>
      <c r="F179" s="37" t="s">
        <v>112</v>
      </c>
      <c r="G179" s="38"/>
      <c r="H179" s="38"/>
      <c r="I179" s="39"/>
      <c r="J179" s="33" t="s">
        <v>98</v>
      </c>
      <c r="K179" s="29"/>
      <c r="L179" s="34"/>
      <c r="M179" s="47">
        <v>14.43</v>
      </c>
      <c r="N179" s="48"/>
      <c r="O179" s="48"/>
      <c r="P179" s="48"/>
      <c r="Q179" s="49"/>
      <c r="R179" s="85">
        <v>237.65</v>
      </c>
      <c r="S179" s="33"/>
      <c r="T179" s="29"/>
      <c r="U179" s="29"/>
      <c r="V179" s="29"/>
      <c r="W179" s="29"/>
      <c r="X179" s="29"/>
      <c r="Y179" s="87">
        <v>9204</v>
      </c>
      <c r="Z179" s="87"/>
      <c r="AA179" s="87"/>
      <c r="AB179" s="29"/>
      <c r="AC179" s="29"/>
      <c r="AD179" s="29"/>
      <c r="AE179" s="29"/>
      <c r="AF179" s="29"/>
      <c r="AG179" s="29"/>
      <c r="AH179" s="29"/>
      <c r="AI179" s="29"/>
      <c r="AJ179" s="87">
        <v>9204</v>
      </c>
      <c r="AK179" s="87"/>
      <c r="AL179" s="87"/>
      <c r="AM179" s="87"/>
      <c r="AN179" s="87"/>
      <c r="AO179" s="87"/>
      <c r="AP179" s="29"/>
      <c r="AQ179" s="34"/>
    </row>
    <row r="180" spans="1:43" ht="95.25" customHeight="1" x14ac:dyDescent="0.25">
      <c r="A180" s="35"/>
      <c r="B180" s="36"/>
      <c r="C180" s="79" t="s">
        <v>25</v>
      </c>
      <c r="D180" s="80"/>
      <c r="E180" s="81"/>
      <c r="F180" s="82" t="s">
        <v>113</v>
      </c>
      <c r="G180" s="83"/>
      <c r="H180" s="83"/>
      <c r="I180" s="84"/>
      <c r="J180" s="35"/>
      <c r="K180" s="40"/>
      <c r="L180" s="36"/>
      <c r="M180" s="50"/>
      <c r="N180" s="51"/>
      <c r="O180" s="51"/>
      <c r="P180" s="51"/>
      <c r="Q180" s="52"/>
      <c r="R180" s="86"/>
      <c r="S180" s="35"/>
      <c r="T180" s="40"/>
      <c r="U180" s="40"/>
      <c r="V180" s="40"/>
      <c r="W180" s="40"/>
      <c r="X180" s="40"/>
      <c r="Y180" s="88"/>
      <c r="Z180" s="88"/>
      <c r="AA180" s="88"/>
      <c r="AB180" s="40"/>
      <c r="AC180" s="40"/>
      <c r="AD180" s="40"/>
      <c r="AE180" s="40"/>
      <c r="AF180" s="40"/>
      <c r="AG180" s="40"/>
      <c r="AH180" s="40"/>
      <c r="AI180" s="40"/>
      <c r="AJ180" s="88"/>
      <c r="AK180" s="88"/>
      <c r="AL180" s="88"/>
      <c r="AM180" s="88"/>
      <c r="AN180" s="88"/>
      <c r="AO180" s="88"/>
      <c r="AP180" s="40"/>
      <c r="AQ180" s="36"/>
    </row>
    <row r="181" spans="1:43" ht="54.2" customHeight="1" x14ac:dyDescent="0.25">
      <c r="A181" s="64"/>
      <c r="B181" s="66"/>
      <c r="C181" s="66"/>
      <c r="D181" s="66"/>
      <c r="E181" s="65"/>
      <c r="F181" s="73" t="s">
        <v>29</v>
      </c>
      <c r="G181" s="67"/>
      <c r="H181" s="67"/>
      <c r="I181" s="74"/>
      <c r="J181" s="64"/>
      <c r="K181" s="66"/>
      <c r="L181" s="65"/>
      <c r="M181" s="64"/>
      <c r="N181" s="66"/>
      <c r="O181" s="66"/>
      <c r="P181" s="66"/>
      <c r="Q181" s="65"/>
      <c r="R181" s="6">
        <v>154.91999999999999</v>
      </c>
      <c r="S181" s="71">
        <v>1.35</v>
      </c>
      <c r="T181" s="78"/>
      <c r="U181" s="78"/>
      <c r="V181" s="78"/>
      <c r="W181" s="78"/>
      <c r="X181" s="72"/>
      <c r="Y181" s="68">
        <v>3018</v>
      </c>
      <c r="Z181" s="69"/>
      <c r="AA181" s="70"/>
      <c r="AB181" s="64" t="s">
        <v>73</v>
      </c>
      <c r="AC181" s="66"/>
      <c r="AD181" s="66"/>
      <c r="AE181" s="65"/>
      <c r="AF181" s="68">
        <v>1</v>
      </c>
      <c r="AG181" s="69"/>
      <c r="AH181" s="69"/>
      <c r="AI181" s="70"/>
      <c r="AJ181" s="68">
        <v>3018</v>
      </c>
      <c r="AK181" s="69"/>
      <c r="AL181" s="69"/>
      <c r="AM181" s="69"/>
      <c r="AN181" s="69"/>
      <c r="AO181" s="70"/>
      <c r="AP181" s="64"/>
      <c r="AQ181" s="65"/>
    </row>
    <row r="182" spans="1:43" ht="12.95" customHeight="1" x14ac:dyDescent="0.25">
      <c r="A182" s="64"/>
      <c r="B182" s="66"/>
      <c r="C182" s="66"/>
      <c r="D182" s="66"/>
      <c r="E182" s="65"/>
      <c r="F182" s="73" t="s">
        <v>31</v>
      </c>
      <c r="G182" s="67"/>
      <c r="H182" s="67"/>
      <c r="I182" s="74"/>
      <c r="J182" s="64"/>
      <c r="K182" s="66"/>
      <c r="L182" s="65"/>
      <c r="M182" s="64"/>
      <c r="N182" s="66"/>
      <c r="O182" s="66"/>
      <c r="P182" s="66"/>
      <c r="Q182" s="65"/>
      <c r="R182" s="9">
        <v>31.2</v>
      </c>
      <c r="S182" s="71">
        <v>1.35</v>
      </c>
      <c r="T182" s="78"/>
      <c r="U182" s="78"/>
      <c r="V182" s="78"/>
      <c r="W182" s="78"/>
      <c r="X182" s="72"/>
      <c r="Y182" s="68">
        <v>608</v>
      </c>
      <c r="Z182" s="69"/>
      <c r="AA182" s="70"/>
      <c r="AB182" s="64"/>
      <c r="AC182" s="66"/>
      <c r="AD182" s="66"/>
      <c r="AE182" s="65"/>
      <c r="AF182" s="68">
        <v>1</v>
      </c>
      <c r="AG182" s="69"/>
      <c r="AH182" s="69"/>
      <c r="AI182" s="70"/>
      <c r="AJ182" s="68">
        <v>608</v>
      </c>
      <c r="AK182" s="69"/>
      <c r="AL182" s="69"/>
      <c r="AM182" s="69"/>
      <c r="AN182" s="69"/>
      <c r="AO182" s="70"/>
      <c r="AP182" s="64"/>
      <c r="AQ182" s="65"/>
    </row>
    <row r="183" spans="1:43" ht="12.95" customHeight="1" x14ac:dyDescent="0.25">
      <c r="A183" s="64"/>
      <c r="B183" s="66"/>
      <c r="C183" s="66"/>
      <c r="D183" s="66"/>
      <c r="E183" s="65"/>
      <c r="F183" s="73" t="s">
        <v>32</v>
      </c>
      <c r="G183" s="67"/>
      <c r="H183" s="67"/>
      <c r="I183" s="74"/>
      <c r="J183" s="64"/>
      <c r="K183" s="66"/>
      <c r="L183" s="65"/>
      <c r="M183" s="64"/>
      <c r="N183" s="66"/>
      <c r="O183" s="66"/>
      <c r="P183" s="66"/>
      <c r="Q183" s="65"/>
      <c r="R183" s="6">
        <v>0.14000000000000001</v>
      </c>
      <c r="S183" s="71">
        <v>1.35</v>
      </c>
      <c r="T183" s="78"/>
      <c r="U183" s="78"/>
      <c r="V183" s="78"/>
      <c r="W183" s="78"/>
      <c r="X183" s="72"/>
      <c r="Y183" s="68">
        <v>3</v>
      </c>
      <c r="Z183" s="69"/>
      <c r="AA183" s="70"/>
      <c r="AB183" s="64"/>
      <c r="AC183" s="66"/>
      <c r="AD183" s="66"/>
      <c r="AE183" s="65"/>
      <c r="AF183" s="68">
        <v>1</v>
      </c>
      <c r="AG183" s="69"/>
      <c r="AH183" s="69"/>
      <c r="AI183" s="70"/>
      <c r="AJ183" s="68">
        <v>3</v>
      </c>
      <c r="AK183" s="69"/>
      <c r="AL183" s="69"/>
      <c r="AM183" s="69"/>
      <c r="AN183" s="69"/>
      <c r="AO183" s="70"/>
      <c r="AP183" s="64"/>
      <c r="AQ183" s="65"/>
    </row>
    <row r="184" spans="1:43" ht="12.95" customHeight="1" x14ac:dyDescent="0.25">
      <c r="A184" s="64"/>
      <c r="B184" s="66"/>
      <c r="C184" s="66"/>
      <c r="D184" s="66"/>
      <c r="E184" s="65"/>
      <c r="F184" s="73" t="s">
        <v>33</v>
      </c>
      <c r="G184" s="67"/>
      <c r="H184" s="67"/>
      <c r="I184" s="74"/>
      <c r="J184" s="64"/>
      <c r="K184" s="66"/>
      <c r="L184" s="65"/>
      <c r="M184" s="64"/>
      <c r="N184" s="66"/>
      <c r="O184" s="66"/>
      <c r="P184" s="66"/>
      <c r="Q184" s="65"/>
      <c r="R184" s="6">
        <v>51.53</v>
      </c>
      <c r="S184" s="68">
        <v>1</v>
      </c>
      <c r="T184" s="69"/>
      <c r="U184" s="69"/>
      <c r="V184" s="69"/>
      <c r="W184" s="69"/>
      <c r="X184" s="70"/>
      <c r="Y184" s="68">
        <v>744</v>
      </c>
      <c r="Z184" s="69"/>
      <c r="AA184" s="70"/>
      <c r="AB184" s="64"/>
      <c r="AC184" s="66"/>
      <c r="AD184" s="66"/>
      <c r="AE184" s="65"/>
      <c r="AF184" s="68">
        <v>1</v>
      </c>
      <c r="AG184" s="69"/>
      <c r="AH184" s="69"/>
      <c r="AI184" s="70"/>
      <c r="AJ184" s="68">
        <v>744</v>
      </c>
      <c r="AK184" s="69"/>
      <c r="AL184" s="69"/>
      <c r="AM184" s="69"/>
      <c r="AN184" s="69"/>
      <c r="AO184" s="70"/>
      <c r="AP184" s="64"/>
      <c r="AQ184" s="65"/>
    </row>
    <row r="185" spans="1:43" ht="12.95" customHeight="1" x14ac:dyDescent="0.25">
      <c r="A185" s="64"/>
      <c r="B185" s="66"/>
      <c r="C185" s="66"/>
      <c r="D185" s="66"/>
      <c r="E185" s="65"/>
      <c r="F185" s="73" t="s">
        <v>34</v>
      </c>
      <c r="G185" s="67"/>
      <c r="H185" s="67"/>
      <c r="I185" s="74"/>
      <c r="J185" s="64"/>
      <c r="K185" s="66"/>
      <c r="L185" s="65"/>
      <c r="M185" s="64"/>
      <c r="N185" s="66"/>
      <c r="O185" s="66"/>
      <c r="P185" s="66"/>
      <c r="Q185" s="65"/>
      <c r="R185" s="6">
        <v>0.95</v>
      </c>
      <c r="S185" s="64"/>
      <c r="T185" s="66"/>
      <c r="U185" s="66"/>
      <c r="V185" s="66"/>
      <c r="W185" s="66"/>
      <c r="X185" s="65"/>
      <c r="Y185" s="68">
        <v>2870</v>
      </c>
      <c r="Z185" s="69"/>
      <c r="AA185" s="70"/>
      <c r="AB185" s="64"/>
      <c r="AC185" s="66"/>
      <c r="AD185" s="66"/>
      <c r="AE185" s="65"/>
      <c r="AF185" s="71">
        <v>0.95</v>
      </c>
      <c r="AG185" s="78"/>
      <c r="AH185" s="78"/>
      <c r="AI185" s="72"/>
      <c r="AJ185" s="68">
        <v>2870</v>
      </c>
      <c r="AK185" s="69"/>
      <c r="AL185" s="69"/>
      <c r="AM185" s="69"/>
      <c r="AN185" s="69"/>
      <c r="AO185" s="70"/>
      <c r="AP185" s="64"/>
      <c r="AQ185" s="65"/>
    </row>
    <row r="186" spans="1:43" ht="12.95" customHeight="1" x14ac:dyDescent="0.25">
      <c r="A186" s="64"/>
      <c r="B186" s="66"/>
      <c r="C186" s="66"/>
      <c r="D186" s="66"/>
      <c r="E186" s="65"/>
      <c r="F186" s="73" t="s">
        <v>35</v>
      </c>
      <c r="G186" s="67"/>
      <c r="H186" s="67"/>
      <c r="I186" s="74"/>
      <c r="J186" s="64"/>
      <c r="K186" s="66"/>
      <c r="L186" s="65"/>
      <c r="M186" s="64"/>
      <c r="N186" s="66"/>
      <c r="O186" s="66"/>
      <c r="P186" s="66"/>
      <c r="Q186" s="65"/>
      <c r="R186" s="6">
        <v>0.65</v>
      </c>
      <c r="S186" s="64"/>
      <c r="T186" s="66"/>
      <c r="U186" s="66"/>
      <c r="V186" s="66"/>
      <c r="W186" s="66"/>
      <c r="X186" s="65"/>
      <c r="Y186" s="68">
        <v>1964</v>
      </c>
      <c r="Z186" s="69"/>
      <c r="AA186" s="70"/>
      <c r="AB186" s="64"/>
      <c r="AC186" s="66"/>
      <c r="AD186" s="66"/>
      <c r="AE186" s="65"/>
      <c r="AF186" s="71">
        <v>0.65</v>
      </c>
      <c r="AG186" s="78"/>
      <c r="AH186" s="78"/>
      <c r="AI186" s="72"/>
      <c r="AJ186" s="68">
        <v>1964</v>
      </c>
      <c r="AK186" s="69"/>
      <c r="AL186" s="69"/>
      <c r="AM186" s="69"/>
      <c r="AN186" s="69"/>
      <c r="AO186" s="70"/>
      <c r="AP186" s="64"/>
      <c r="AQ186" s="65"/>
    </row>
    <row r="187" spans="1:43" ht="12.95" customHeight="1" x14ac:dyDescent="0.25">
      <c r="A187" s="64"/>
      <c r="B187" s="66"/>
      <c r="C187" s="66"/>
      <c r="D187" s="66"/>
      <c r="E187" s="65"/>
      <c r="F187" s="73" t="s">
        <v>36</v>
      </c>
      <c r="G187" s="67"/>
      <c r="H187" s="67"/>
      <c r="I187" s="74"/>
      <c r="J187" s="64" t="s">
        <v>37</v>
      </c>
      <c r="K187" s="66"/>
      <c r="L187" s="65"/>
      <c r="M187" s="71">
        <v>16.29</v>
      </c>
      <c r="N187" s="78"/>
      <c r="O187" s="78"/>
      <c r="P187" s="78"/>
      <c r="Q187" s="72"/>
      <c r="R187" s="10"/>
      <c r="S187" s="71">
        <v>1.35</v>
      </c>
      <c r="T187" s="78"/>
      <c r="U187" s="78"/>
      <c r="V187" s="78"/>
      <c r="W187" s="78"/>
      <c r="X187" s="72"/>
      <c r="Y187" s="73"/>
      <c r="Z187" s="67"/>
      <c r="AA187" s="74"/>
      <c r="AB187" s="73"/>
      <c r="AC187" s="67"/>
      <c r="AD187" s="67"/>
      <c r="AE187" s="74"/>
      <c r="AF187" s="73"/>
      <c r="AG187" s="67"/>
      <c r="AH187" s="67"/>
      <c r="AI187" s="74"/>
      <c r="AJ187" s="73"/>
      <c r="AK187" s="67"/>
      <c r="AL187" s="67"/>
      <c r="AM187" s="67"/>
      <c r="AN187" s="67"/>
      <c r="AO187" s="74"/>
      <c r="AP187" s="71">
        <v>317.33999999999997</v>
      </c>
      <c r="AQ187" s="72"/>
    </row>
    <row r="188" spans="1:43" ht="11.85" customHeight="1" x14ac:dyDescent="0.25">
      <c r="A188" s="64"/>
      <c r="B188" s="66"/>
      <c r="C188" s="66"/>
      <c r="D188" s="66"/>
      <c r="E188" s="66"/>
      <c r="F188" s="67" t="s">
        <v>38</v>
      </c>
      <c r="G188" s="67"/>
      <c r="H188" s="67"/>
      <c r="I188" s="67"/>
      <c r="J188" s="66"/>
      <c r="K188" s="66"/>
      <c r="L188" s="66"/>
      <c r="M188" s="66"/>
      <c r="N188" s="66"/>
      <c r="O188" s="66"/>
      <c r="P188" s="66"/>
      <c r="Q188" s="66"/>
      <c r="R188" s="11"/>
      <c r="S188" s="66"/>
      <c r="T188" s="66"/>
      <c r="U188" s="66"/>
      <c r="V188" s="66"/>
      <c r="W188" s="66"/>
      <c r="X188" s="66"/>
      <c r="Y188" s="68">
        <v>9204</v>
      </c>
      <c r="Z188" s="69"/>
      <c r="AA188" s="70"/>
      <c r="AB188" s="64"/>
      <c r="AC188" s="66"/>
      <c r="AD188" s="66"/>
      <c r="AE188" s="66"/>
      <c r="AF188" s="66"/>
      <c r="AG188" s="66"/>
      <c r="AH188" s="66"/>
      <c r="AI188" s="66"/>
      <c r="AJ188" s="68">
        <v>9204</v>
      </c>
      <c r="AK188" s="69"/>
      <c r="AL188" s="69"/>
      <c r="AM188" s="69"/>
      <c r="AN188" s="69"/>
      <c r="AO188" s="70"/>
      <c r="AP188" s="71">
        <v>317.33999999999997</v>
      </c>
      <c r="AQ188" s="72"/>
    </row>
    <row r="189" spans="1:43" ht="22.5" customHeight="1" x14ac:dyDescent="0.25">
      <c r="A189" s="33">
        <v>25</v>
      </c>
      <c r="B189" s="34"/>
      <c r="C189" s="33" t="s">
        <v>114</v>
      </c>
      <c r="D189" s="29"/>
      <c r="E189" s="34"/>
      <c r="F189" s="37" t="s">
        <v>115</v>
      </c>
      <c r="G189" s="38"/>
      <c r="H189" s="38"/>
      <c r="I189" s="39"/>
      <c r="J189" s="33" t="s">
        <v>98</v>
      </c>
      <c r="K189" s="29"/>
      <c r="L189" s="34"/>
      <c r="M189" s="47">
        <v>14.43</v>
      </c>
      <c r="N189" s="48"/>
      <c r="O189" s="48"/>
      <c r="P189" s="48"/>
      <c r="Q189" s="49"/>
      <c r="R189" s="85">
        <v>41.55</v>
      </c>
      <c r="S189" s="33"/>
      <c r="T189" s="29"/>
      <c r="U189" s="29"/>
      <c r="V189" s="29"/>
      <c r="W189" s="29"/>
      <c r="X189" s="29"/>
      <c r="Y189" s="87">
        <v>1574</v>
      </c>
      <c r="Z189" s="87"/>
      <c r="AA189" s="87"/>
      <c r="AB189" s="29"/>
      <c r="AC189" s="29"/>
      <c r="AD189" s="29"/>
      <c r="AE189" s="29"/>
      <c r="AF189" s="29"/>
      <c r="AG189" s="29"/>
      <c r="AH189" s="29"/>
      <c r="AI189" s="29"/>
      <c r="AJ189" s="87">
        <v>1574</v>
      </c>
      <c r="AK189" s="87"/>
      <c r="AL189" s="87"/>
      <c r="AM189" s="87"/>
      <c r="AN189" s="87"/>
      <c r="AO189" s="87"/>
      <c r="AP189" s="29"/>
      <c r="AQ189" s="34"/>
    </row>
    <row r="190" spans="1:43" ht="95.25" customHeight="1" x14ac:dyDescent="0.25">
      <c r="A190" s="35"/>
      <c r="B190" s="36"/>
      <c r="C190" s="79" t="s">
        <v>25</v>
      </c>
      <c r="D190" s="80"/>
      <c r="E190" s="81"/>
      <c r="F190" s="82" t="s">
        <v>116</v>
      </c>
      <c r="G190" s="83"/>
      <c r="H190" s="83"/>
      <c r="I190" s="84"/>
      <c r="J190" s="35"/>
      <c r="K190" s="40"/>
      <c r="L190" s="36"/>
      <c r="M190" s="50"/>
      <c r="N190" s="51"/>
      <c r="O190" s="51"/>
      <c r="P190" s="51"/>
      <c r="Q190" s="52"/>
      <c r="R190" s="86"/>
      <c r="S190" s="35"/>
      <c r="T190" s="40"/>
      <c r="U190" s="40"/>
      <c r="V190" s="40"/>
      <c r="W190" s="40"/>
      <c r="X190" s="40"/>
      <c r="Y190" s="88"/>
      <c r="Z190" s="88"/>
      <c r="AA190" s="88"/>
      <c r="AB190" s="40"/>
      <c r="AC190" s="40"/>
      <c r="AD190" s="40"/>
      <c r="AE190" s="40"/>
      <c r="AF190" s="40"/>
      <c r="AG190" s="40"/>
      <c r="AH190" s="40"/>
      <c r="AI190" s="40"/>
      <c r="AJ190" s="88"/>
      <c r="AK190" s="88"/>
      <c r="AL190" s="88"/>
      <c r="AM190" s="88"/>
      <c r="AN190" s="88"/>
      <c r="AO190" s="88"/>
      <c r="AP190" s="40"/>
      <c r="AQ190" s="36"/>
    </row>
    <row r="191" spans="1:43" ht="54.2" customHeight="1" x14ac:dyDescent="0.25">
      <c r="A191" s="64"/>
      <c r="B191" s="66"/>
      <c r="C191" s="66"/>
      <c r="D191" s="66"/>
      <c r="E191" s="65"/>
      <c r="F191" s="73" t="s">
        <v>29</v>
      </c>
      <c r="G191" s="67"/>
      <c r="H191" s="67"/>
      <c r="I191" s="74"/>
      <c r="J191" s="64"/>
      <c r="K191" s="66"/>
      <c r="L191" s="65"/>
      <c r="M191" s="64"/>
      <c r="N191" s="66"/>
      <c r="O191" s="66"/>
      <c r="P191" s="66"/>
      <c r="Q191" s="65"/>
      <c r="R191" s="6">
        <v>26.51</v>
      </c>
      <c r="S191" s="71">
        <v>1.35</v>
      </c>
      <c r="T191" s="78"/>
      <c r="U191" s="78"/>
      <c r="V191" s="78"/>
      <c r="W191" s="78"/>
      <c r="X191" s="72"/>
      <c r="Y191" s="68">
        <v>516</v>
      </c>
      <c r="Z191" s="69"/>
      <c r="AA191" s="70"/>
      <c r="AB191" s="64" t="s">
        <v>73</v>
      </c>
      <c r="AC191" s="66"/>
      <c r="AD191" s="66"/>
      <c r="AE191" s="65"/>
      <c r="AF191" s="68">
        <v>1</v>
      </c>
      <c r="AG191" s="69"/>
      <c r="AH191" s="69"/>
      <c r="AI191" s="70"/>
      <c r="AJ191" s="68">
        <v>516</v>
      </c>
      <c r="AK191" s="69"/>
      <c r="AL191" s="69"/>
      <c r="AM191" s="69"/>
      <c r="AN191" s="69"/>
      <c r="AO191" s="70"/>
      <c r="AP191" s="64"/>
      <c r="AQ191" s="65"/>
    </row>
    <row r="192" spans="1:43" ht="12.95" customHeight="1" x14ac:dyDescent="0.25">
      <c r="A192" s="64"/>
      <c r="B192" s="66"/>
      <c r="C192" s="66"/>
      <c r="D192" s="66"/>
      <c r="E192" s="65"/>
      <c r="F192" s="73" t="s">
        <v>31</v>
      </c>
      <c r="G192" s="67"/>
      <c r="H192" s="67"/>
      <c r="I192" s="74"/>
      <c r="J192" s="64"/>
      <c r="K192" s="66"/>
      <c r="L192" s="65"/>
      <c r="M192" s="64"/>
      <c r="N192" s="66"/>
      <c r="O192" s="66"/>
      <c r="P192" s="66"/>
      <c r="Q192" s="65"/>
      <c r="R192" s="6">
        <v>2.2200000000000002</v>
      </c>
      <c r="S192" s="71">
        <v>1.35</v>
      </c>
      <c r="T192" s="78"/>
      <c r="U192" s="78"/>
      <c r="V192" s="78"/>
      <c r="W192" s="78"/>
      <c r="X192" s="72"/>
      <c r="Y192" s="68">
        <v>43</v>
      </c>
      <c r="Z192" s="69"/>
      <c r="AA192" s="70"/>
      <c r="AB192" s="64"/>
      <c r="AC192" s="66"/>
      <c r="AD192" s="66"/>
      <c r="AE192" s="65"/>
      <c r="AF192" s="68">
        <v>1</v>
      </c>
      <c r="AG192" s="69"/>
      <c r="AH192" s="69"/>
      <c r="AI192" s="70"/>
      <c r="AJ192" s="68">
        <v>43</v>
      </c>
      <c r="AK192" s="69"/>
      <c r="AL192" s="69"/>
      <c r="AM192" s="69"/>
      <c r="AN192" s="69"/>
      <c r="AO192" s="70"/>
      <c r="AP192" s="64"/>
      <c r="AQ192" s="65"/>
    </row>
    <row r="193" spans="1:43" ht="12.95" customHeight="1" x14ac:dyDescent="0.25">
      <c r="A193" s="64"/>
      <c r="B193" s="66"/>
      <c r="C193" s="66"/>
      <c r="D193" s="66"/>
      <c r="E193" s="65"/>
      <c r="F193" s="73" t="s">
        <v>32</v>
      </c>
      <c r="G193" s="67"/>
      <c r="H193" s="67"/>
      <c r="I193" s="74"/>
      <c r="J193" s="64"/>
      <c r="K193" s="66"/>
      <c r="L193" s="65"/>
      <c r="M193" s="64"/>
      <c r="N193" s="66"/>
      <c r="O193" s="66"/>
      <c r="P193" s="66"/>
      <c r="Q193" s="65"/>
      <c r="R193" s="6">
        <v>0.14000000000000001</v>
      </c>
      <c r="S193" s="71">
        <v>1.35</v>
      </c>
      <c r="T193" s="78"/>
      <c r="U193" s="78"/>
      <c r="V193" s="78"/>
      <c r="W193" s="78"/>
      <c r="X193" s="72"/>
      <c r="Y193" s="68">
        <v>3</v>
      </c>
      <c r="Z193" s="69"/>
      <c r="AA193" s="70"/>
      <c r="AB193" s="64"/>
      <c r="AC193" s="66"/>
      <c r="AD193" s="66"/>
      <c r="AE193" s="65"/>
      <c r="AF193" s="68">
        <v>1</v>
      </c>
      <c r="AG193" s="69"/>
      <c r="AH193" s="69"/>
      <c r="AI193" s="70"/>
      <c r="AJ193" s="68">
        <v>3</v>
      </c>
      <c r="AK193" s="69"/>
      <c r="AL193" s="69"/>
      <c r="AM193" s="69"/>
      <c r="AN193" s="69"/>
      <c r="AO193" s="70"/>
      <c r="AP193" s="64"/>
      <c r="AQ193" s="65"/>
    </row>
    <row r="194" spans="1:43" ht="12.95" customHeight="1" x14ac:dyDescent="0.25">
      <c r="A194" s="64"/>
      <c r="B194" s="66"/>
      <c r="C194" s="66"/>
      <c r="D194" s="66"/>
      <c r="E194" s="65"/>
      <c r="F194" s="73" t="s">
        <v>33</v>
      </c>
      <c r="G194" s="67"/>
      <c r="H194" s="67"/>
      <c r="I194" s="74"/>
      <c r="J194" s="64"/>
      <c r="K194" s="66"/>
      <c r="L194" s="65"/>
      <c r="M194" s="64"/>
      <c r="N194" s="66"/>
      <c r="O194" s="66"/>
      <c r="P194" s="66"/>
      <c r="Q194" s="65"/>
      <c r="R194" s="6">
        <v>12.82</v>
      </c>
      <c r="S194" s="68">
        <v>1</v>
      </c>
      <c r="T194" s="69"/>
      <c r="U194" s="69"/>
      <c r="V194" s="69"/>
      <c r="W194" s="69"/>
      <c r="X194" s="70"/>
      <c r="Y194" s="68">
        <v>185</v>
      </c>
      <c r="Z194" s="69"/>
      <c r="AA194" s="70"/>
      <c r="AB194" s="64"/>
      <c r="AC194" s="66"/>
      <c r="AD194" s="66"/>
      <c r="AE194" s="65"/>
      <c r="AF194" s="68">
        <v>1</v>
      </c>
      <c r="AG194" s="69"/>
      <c r="AH194" s="69"/>
      <c r="AI194" s="70"/>
      <c r="AJ194" s="68">
        <v>185</v>
      </c>
      <c r="AK194" s="69"/>
      <c r="AL194" s="69"/>
      <c r="AM194" s="69"/>
      <c r="AN194" s="69"/>
      <c r="AO194" s="70"/>
      <c r="AP194" s="64"/>
      <c r="AQ194" s="65"/>
    </row>
    <row r="195" spans="1:43" ht="12.95" customHeight="1" x14ac:dyDescent="0.25">
      <c r="A195" s="64"/>
      <c r="B195" s="66"/>
      <c r="C195" s="66"/>
      <c r="D195" s="66"/>
      <c r="E195" s="65"/>
      <c r="F195" s="73" t="s">
        <v>34</v>
      </c>
      <c r="G195" s="67"/>
      <c r="H195" s="67"/>
      <c r="I195" s="74"/>
      <c r="J195" s="64"/>
      <c r="K195" s="66"/>
      <c r="L195" s="65"/>
      <c r="M195" s="64"/>
      <c r="N195" s="66"/>
      <c r="O195" s="66"/>
      <c r="P195" s="66"/>
      <c r="Q195" s="65"/>
      <c r="R195" s="6">
        <v>0.95</v>
      </c>
      <c r="S195" s="64"/>
      <c r="T195" s="66"/>
      <c r="U195" s="66"/>
      <c r="V195" s="66"/>
      <c r="W195" s="66"/>
      <c r="X195" s="65"/>
      <c r="Y195" s="68">
        <v>493</v>
      </c>
      <c r="Z195" s="69"/>
      <c r="AA195" s="70"/>
      <c r="AB195" s="64"/>
      <c r="AC195" s="66"/>
      <c r="AD195" s="66"/>
      <c r="AE195" s="65"/>
      <c r="AF195" s="71">
        <v>0.95</v>
      </c>
      <c r="AG195" s="78"/>
      <c r="AH195" s="78"/>
      <c r="AI195" s="72"/>
      <c r="AJ195" s="68">
        <v>493</v>
      </c>
      <c r="AK195" s="69"/>
      <c r="AL195" s="69"/>
      <c r="AM195" s="69"/>
      <c r="AN195" s="69"/>
      <c r="AO195" s="70"/>
      <c r="AP195" s="64"/>
      <c r="AQ195" s="65"/>
    </row>
    <row r="196" spans="1:43" ht="12.95" customHeight="1" x14ac:dyDescent="0.25">
      <c r="A196" s="64"/>
      <c r="B196" s="66"/>
      <c r="C196" s="66"/>
      <c r="D196" s="66"/>
      <c r="E196" s="65"/>
      <c r="F196" s="73" t="s">
        <v>35</v>
      </c>
      <c r="G196" s="67"/>
      <c r="H196" s="67"/>
      <c r="I196" s="74"/>
      <c r="J196" s="64"/>
      <c r="K196" s="66"/>
      <c r="L196" s="65"/>
      <c r="M196" s="64"/>
      <c r="N196" s="66"/>
      <c r="O196" s="66"/>
      <c r="P196" s="66"/>
      <c r="Q196" s="65"/>
      <c r="R196" s="6">
        <v>0.65</v>
      </c>
      <c r="S196" s="64"/>
      <c r="T196" s="66"/>
      <c r="U196" s="66"/>
      <c r="V196" s="66"/>
      <c r="W196" s="66"/>
      <c r="X196" s="65"/>
      <c r="Y196" s="68">
        <v>337</v>
      </c>
      <c r="Z196" s="69"/>
      <c r="AA196" s="70"/>
      <c r="AB196" s="64"/>
      <c r="AC196" s="66"/>
      <c r="AD196" s="66"/>
      <c r="AE196" s="65"/>
      <c r="AF196" s="71">
        <v>0.65</v>
      </c>
      <c r="AG196" s="78"/>
      <c r="AH196" s="78"/>
      <c r="AI196" s="72"/>
      <c r="AJ196" s="68">
        <v>337</v>
      </c>
      <c r="AK196" s="69"/>
      <c r="AL196" s="69"/>
      <c r="AM196" s="69"/>
      <c r="AN196" s="69"/>
      <c r="AO196" s="70"/>
      <c r="AP196" s="64"/>
      <c r="AQ196" s="65"/>
    </row>
    <row r="197" spans="1:43" ht="12.95" customHeight="1" x14ac:dyDescent="0.25">
      <c r="A197" s="64"/>
      <c r="B197" s="66"/>
      <c r="C197" s="66"/>
      <c r="D197" s="66"/>
      <c r="E197" s="65"/>
      <c r="F197" s="73" t="s">
        <v>36</v>
      </c>
      <c r="G197" s="67"/>
      <c r="H197" s="67"/>
      <c r="I197" s="74"/>
      <c r="J197" s="64" t="s">
        <v>37</v>
      </c>
      <c r="K197" s="66"/>
      <c r="L197" s="65"/>
      <c r="M197" s="71">
        <v>2.82</v>
      </c>
      <c r="N197" s="78"/>
      <c r="O197" s="78"/>
      <c r="P197" s="78"/>
      <c r="Q197" s="72"/>
      <c r="R197" s="10"/>
      <c r="S197" s="71">
        <v>1.35</v>
      </c>
      <c r="T197" s="78"/>
      <c r="U197" s="78"/>
      <c r="V197" s="78"/>
      <c r="W197" s="78"/>
      <c r="X197" s="72"/>
      <c r="Y197" s="73"/>
      <c r="Z197" s="67"/>
      <c r="AA197" s="74"/>
      <c r="AB197" s="73"/>
      <c r="AC197" s="67"/>
      <c r="AD197" s="67"/>
      <c r="AE197" s="74"/>
      <c r="AF197" s="73"/>
      <c r="AG197" s="67"/>
      <c r="AH197" s="67"/>
      <c r="AI197" s="74"/>
      <c r="AJ197" s="73"/>
      <c r="AK197" s="67"/>
      <c r="AL197" s="67"/>
      <c r="AM197" s="67"/>
      <c r="AN197" s="67"/>
      <c r="AO197" s="74"/>
      <c r="AP197" s="71">
        <v>54.94</v>
      </c>
      <c r="AQ197" s="72"/>
    </row>
    <row r="198" spans="1:43" ht="11.85" customHeight="1" x14ac:dyDescent="0.25">
      <c r="A198" s="64"/>
      <c r="B198" s="66"/>
      <c r="C198" s="66"/>
      <c r="D198" s="66"/>
      <c r="E198" s="66"/>
      <c r="F198" s="67" t="s">
        <v>38</v>
      </c>
      <c r="G198" s="67"/>
      <c r="H198" s="67"/>
      <c r="I198" s="67"/>
      <c r="J198" s="66"/>
      <c r="K198" s="66"/>
      <c r="L198" s="66"/>
      <c r="M198" s="66"/>
      <c r="N198" s="66"/>
      <c r="O198" s="66"/>
      <c r="P198" s="66"/>
      <c r="Q198" s="66"/>
      <c r="R198" s="11"/>
      <c r="S198" s="66"/>
      <c r="T198" s="66"/>
      <c r="U198" s="66"/>
      <c r="V198" s="66"/>
      <c r="W198" s="66"/>
      <c r="X198" s="66"/>
      <c r="Y198" s="68">
        <v>1574</v>
      </c>
      <c r="Z198" s="69"/>
      <c r="AA198" s="70"/>
      <c r="AB198" s="64"/>
      <c r="AC198" s="66"/>
      <c r="AD198" s="66"/>
      <c r="AE198" s="66"/>
      <c r="AF198" s="66"/>
      <c r="AG198" s="66"/>
      <c r="AH198" s="66"/>
      <c r="AI198" s="66"/>
      <c r="AJ198" s="68">
        <v>1574</v>
      </c>
      <c r="AK198" s="69"/>
      <c r="AL198" s="69"/>
      <c r="AM198" s="69"/>
      <c r="AN198" s="69"/>
      <c r="AO198" s="70"/>
      <c r="AP198" s="71">
        <v>54.94</v>
      </c>
      <c r="AQ198" s="72"/>
    </row>
    <row r="199" spans="1:43" ht="84.4" customHeight="1" x14ac:dyDescent="0.25">
      <c r="A199" s="33">
        <v>26</v>
      </c>
      <c r="B199" s="34"/>
      <c r="C199" s="33" t="s">
        <v>117</v>
      </c>
      <c r="D199" s="29"/>
      <c r="E199" s="34"/>
      <c r="F199" s="37" t="s">
        <v>118</v>
      </c>
      <c r="G199" s="38"/>
      <c r="H199" s="38"/>
      <c r="I199" s="39"/>
      <c r="J199" s="29" t="s">
        <v>119</v>
      </c>
      <c r="K199" s="29"/>
      <c r="L199" s="34"/>
      <c r="M199" s="91">
        <v>6.9180000000000001</v>
      </c>
      <c r="N199" s="92"/>
      <c r="O199" s="92"/>
      <c r="P199" s="92"/>
      <c r="Q199" s="93"/>
      <c r="R199" s="85">
        <v>1314.11</v>
      </c>
      <c r="S199" s="53">
        <v>1</v>
      </c>
      <c r="T199" s="54"/>
      <c r="U199" s="54"/>
      <c r="V199" s="54"/>
      <c r="W199" s="54"/>
      <c r="X199" s="55"/>
      <c r="Y199" s="53">
        <v>9091</v>
      </c>
      <c r="Z199" s="54"/>
      <c r="AA199" s="55"/>
      <c r="AB199" s="33"/>
      <c r="AC199" s="29"/>
      <c r="AD199" s="29"/>
      <c r="AE199" s="34"/>
      <c r="AF199" s="41">
        <v>1</v>
      </c>
      <c r="AG199" s="42"/>
      <c r="AH199" s="42"/>
      <c r="AI199" s="43"/>
      <c r="AJ199" s="53">
        <v>9091</v>
      </c>
      <c r="AK199" s="54"/>
      <c r="AL199" s="54"/>
      <c r="AM199" s="54"/>
      <c r="AN199" s="54"/>
      <c r="AO199" s="55"/>
      <c r="AP199" s="37"/>
      <c r="AQ199" s="39"/>
    </row>
    <row r="200" spans="1:43" ht="12.75" customHeight="1" x14ac:dyDescent="0.25">
      <c r="A200" s="35"/>
      <c r="B200" s="36"/>
      <c r="C200" s="35"/>
      <c r="D200" s="40"/>
      <c r="E200" s="36"/>
      <c r="F200" s="35"/>
      <c r="G200" s="40"/>
      <c r="H200" s="40"/>
      <c r="I200" s="36"/>
      <c r="J200" s="40"/>
      <c r="K200" s="40"/>
      <c r="L200" s="36"/>
      <c r="M200" s="94"/>
      <c r="N200" s="95"/>
      <c r="O200" s="95"/>
      <c r="P200" s="95"/>
      <c r="Q200" s="96"/>
      <c r="R200" s="86"/>
      <c r="S200" s="56"/>
      <c r="T200" s="57"/>
      <c r="U200" s="57"/>
      <c r="V200" s="57"/>
      <c r="W200" s="57"/>
      <c r="X200" s="58"/>
      <c r="Y200" s="56"/>
      <c r="Z200" s="57"/>
      <c r="AA200" s="58"/>
      <c r="AB200" s="35"/>
      <c r="AC200" s="40"/>
      <c r="AD200" s="40"/>
      <c r="AE200" s="36"/>
      <c r="AF200" s="44"/>
      <c r="AG200" s="45"/>
      <c r="AH200" s="45"/>
      <c r="AI200" s="46"/>
      <c r="AJ200" s="56"/>
      <c r="AK200" s="57"/>
      <c r="AL200" s="57"/>
      <c r="AM200" s="57"/>
      <c r="AN200" s="57"/>
      <c r="AO200" s="58"/>
      <c r="AP200" s="82"/>
      <c r="AQ200" s="84"/>
    </row>
    <row r="201" spans="1:43" ht="43.15" customHeight="1" x14ac:dyDescent="0.25">
      <c r="A201" s="33">
        <v>27</v>
      </c>
      <c r="B201" s="34"/>
      <c r="C201" s="33" t="s">
        <v>120</v>
      </c>
      <c r="D201" s="29"/>
      <c r="E201" s="34"/>
      <c r="F201" s="37" t="s">
        <v>121</v>
      </c>
      <c r="G201" s="38"/>
      <c r="H201" s="38"/>
      <c r="I201" s="39"/>
      <c r="J201" s="29" t="s">
        <v>119</v>
      </c>
      <c r="K201" s="29"/>
      <c r="L201" s="34"/>
      <c r="M201" s="91">
        <v>4.8049999999999997</v>
      </c>
      <c r="N201" s="92"/>
      <c r="O201" s="92"/>
      <c r="P201" s="92"/>
      <c r="Q201" s="93"/>
      <c r="R201" s="85">
        <v>2012.21</v>
      </c>
      <c r="S201" s="53">
        <v>1</v>
      </c>
      <c r="T201" s="54"/>
      <c r="U201" s="54"/>
      <c r="V201" s="54"/>
      <c r="W201" s="54"/>
      <c r="X201" s="55"/>
      <c r="Y201" s="53">
        <v>9669</v>
      </c>
      <c r="Z201" s="54"/>
      <c r="AA201" s="55"/>
      <c r="AB201" s="33"/>
      <c r="AC201" s="29"/>
      <c r="AD201" s="29"/>
      <c r="AE201" s="34"/>
      <c r="AF201" s="41">
        <v>1</v>
      </c>
      <c r="AG201" s="42"/>
      <c r="AH201" s="42"/>
      <c r="AI201" s="43"/>
      <c r="AJ201" s="53">
        <v>9669</v>
      </c>
      <c r="AK201" s="54"/>
      <c r="AL201" s="54"/>
      <c r="AM201" s="54"/>
      <c r="AN201" s="54"/>
      <c r="AO201" s="55"/>
      <c r="AP201" s="37"/>
      <c r="AQ201" s="39"/>
    </row>
    <row r="202" spans="1:43" ht="12.75" customHeight="1" x14ac:dyDescent="0.25">
      <c r="A202" s="35"/>
      <c r="B202" s="36"/>
      <c r="C202" s="35"/>
      <c r="D202" s="40"/>
      <c r="E202" s="36"/>
      <c r="F202" s="35"/>
      <c r="G202" s="40"/>
      <c r="H202" s="40"/>
      <c r="I202" s="36"/>
      <c r="J202" s="40"/>
      <c r="K202" s="40"/>
      <c r="L202" s="36"/>
      <c r="M202" s="94"/>
      <c r="N202" s="95"/>
      <c r="O202" s="95"/>
      <c r="P202" s="95"/>
      <c r="Q202" s="96"/>
      <c r="R202" s="86"/>
      <c r="S202" s="56"/>
      <c r="T202" s="57"/>
      <c r="U202" s="57"/>
      <c r="V202" s="57"/>
      <c r="W202" s="57"/>
      <c r="X202" s="58"/>
      <c r="Y202" s="56"/>
      <c r="Z202" s="57"/>
      <c r="AA202" s="58"/>
      <c r="AB202" s="35"/>
      <c r="AC202" s="40"/>
      <c r="AD202" s="40"/>
      <c r="AE202" s="36"/>
      <c r="AF202" s="44"/>
      <c r="AG202" s="45"/>
      <c r="AH202" s="45"/>
      <c r="AI202" s="46"/>
      <c r="AJ202" s="56"/>
      <c r="AK202" s="57"/>
      <c r="AL202" s="57"/>
      <c r="AM202" s="57"/>
      <c r="AN202" s="57"/>
      <c r="AO202" s="58"/>
      <c r="AP202" s="82"/>
      <c r="AQ202" s="84"/>
    </row>
    <row r="203" spans="1:43" ht="63.75" customHeight="1" x14ac:dyDescent="0.25">
      <c r="A203" s="33">
        <v>28</v>
      </c>
      <c r="B203" s="34"/>
      <c r="C203" s="33" t="s">
        <v>122</v>
      </c>
      <c r="D203" s="29"/>
      <c r="E203" s="34"/>
      <c r="F203" s="37" t="s">
        <v>123</v>
      </c>
      <c r="G203" s="38"/>
      <c r="H203" s="38"/>
      <c r="I203" s="39"/>
      <c r="J203" s="33" t="s">
        <v>28</v>
      </c>
      <c r="K203" s="29"/>
      <c r="L203" s="34"/>
      <c r="M203" s="41">
        <v>1317</v>
      </c>
      <c r="N203" s="42"/>
      <c r="O203" s="42"/>
      <c r="P203" s="42"/>
      <c r="Q203" s="43"/>
      <c r="R203" s="85">
        <v>79.709999999999994</v>
      </c>
      <c r="S203" s="33"/>
      <c r="T203" s="29"/>
      <c r="U203" s="29"/>
      <c r="V203" s="29"/>
      <c r="W203" s="29"/>
      <c r="X203" s="29"/>
      <c r="Y203" s="87">
        <v>208786</v>
      </c>
      <c r="Z203" s="87"/>
      <c r="AA203" s="87"/>
      <c r="AB203" s="29"/>
      <c r="AC203" s="29"/>
      <c r="AD203" s="29"/>
      <c r="AE203" s="29"/>
      <c r="AF203" s="29"/>
      <c r="AG203" s="29"/>
      <c r="AH203" s="29"/>
      <c r="AI203" s="29"/>
      <c r="AJ203" s="87">
        <v>208786</v>
      </c>
      <c r="AK203" s="87"/>
      <c r="AL203" s="87"/>
      <c r="AM203" s="87"/>
      <c r="AN203" s="87"/>
      <c r="AO203" s="87"/>
      <c r="AP203" s="29"/>
      <c r="AQ203" s="34"/>
    </row>
    <row r="204" spans="1:43" ht="74.650000000000006" customHeight="1" x14ac:dyDescent="0.25">
      <c r="A204" s="35"/>
      <c r="B204" s="36"/>
      <c r="C204" s="79" t="s">
        <v>25</v>
      </c>
      <c r="D204" s="80"/>
      <c r="E204" s="81"/>
      <c r="F204" s="82" t="s">
        <v>124</v>
      </c>
      <c r="G204" s="83"/>
      <c r="H204" s="83"/>
      <c r="I204" s="84"/>
      <c r="J204" s="35"/>
      <c r="K204" s="40"/>
      <c r="L204" s="36"/>
      <c r="M204" s="44"/>
      <c r="N204" s="45"/>
      <c r="O204" s="45"/>
      <c r="P204" s="45"/>
      <c r="Q204" s="46"/>
      <c r="R204" s="86"/>
      <c r="S204" s="35"/>
      <c r="T204" s="40"/>
      <c r="U204" s="40"/>
      <c r="V204" s="40"/>
      <c r="W204" s="40"/>
      <c r="X204" s="40"/>
      <c r="Y204" s="88"/>
      <c r="Z204" s="88"/>
      <c r="AA204" s="88"/>
      <c r="AB204" s="40"/>
      <c r="AC204" s="40"/>
      <c r="AD204" s="40"/>
      <c r="AE204" s="40"/>
      <c r="AF204" s="40"/>
      <c r="AG204" s="40"/>
      <c r="AH204" s="40"/>
      <c r="AI204" s="40"/>
      <c r="AJ204" s="88"/>
      <c r="AK204" s="88"/>
      <c r="AL204" s="88"/>
      <c r="AM204" s="88"/>
      <c r="AN204" s="88"/>
      <c r="AO204" s="88"/>
      <c r="AP204" s="40"/>
      <c r="AQ204" s="36"/>
    </row>
    <row r="205" spans="1:43" ht="54.2" customHeight="1" x14ac:dyDescent="0.25">
      <c r="A205" s="64"/>
      <c r="B205" s="66"/>
      <c r="C205" s="66"/>
      <c r="D205" s="66"/>
      <c r="E205" s="65"/>
      <c r="F205" s="73" t="s">
        <v>29</v>
      </c>
      <c r="G205" s="67"/>
      <c r="H205" s="67"/>
      <c r="I205" s="74"/>
      <c r="J205" s="64"/>
      <c r="K205" s="66"/>
      <c r="L205" s="65"/>
      <c r="M205" s="64"/>
      <c r="N205" s="66"/>
      <c r="O205" s="66"/>
      <c r="P205" s="66"/>
      <c r="Q205" s="65"/>
      <c r="R205" s="6">
        <v>31.11</v>
      </c>
      <c r="S205" s="71">
        <v>1.35</v>
      </c>
      <c r="T205" s="78"/>
      <c r="U205" s="78"/>
      <c r="V205" s="78"/>
      <c r="W205" s="78"/>
      <c r="X205" s="72"/>
      <c r="Y205" s="68">
        <v>55312</v>
      </c>
      <c r="Z205" s="69"/>
      <c r="AA205" s="70"/>
      <c r="AB205" s="64" t="s">
        <v>73</v>
      </c>
      <c r="AC205" s="66"/>
      <c r="AD205" s="66"/>
      <c r="AE205" s="65"/>
      <c r="AF205" s="68">
        <v>1</v>
      </c>
      <c r="AG205" s="69"/>
      <c r="AH205" s="69"/>
      <c r="AI205" s="70"/>
      <c r="AJ205" s="68">
        <v>55312</v>
      </c>
      <c r="AK205" s="69"/>
      <c r="AL205" s="69"/>
      <c r="AM205" s="69"/>
      <c r="AN205" s="69"/>
      <c r="AO205" s="70"/>
      <c r="AP205" s="64"/>
      <c r="AQ205" s="65"/>
    </row>
    <row r="206" spans="1:43" ht="12.95" customHeight="1" x14ac:dyDescent="0.25">
      <c r="A206" s="64"/>
      <c r="B206" s="66"/>
      <c r="C206" s="66"/>
      <c r="D206" s="66"/>
      <c r="E206" s="65"/>
      <c r="F206" s="73" t="s">
        <v>31</v>
      </c>
      <c r="G206" s="67"/>
      <c r="H206" s="67"/>
      <c r="I206" s="74"/>
      <c r="J206" s="64"/>
      <c r="K206" s="66"/>
      <c r="L206" s="65"/>
      <c r="M206" s="64"/>
      <c r="N206" s="66"/>
      <c r="O206" s="66"/>
      <c r="P206" s="66"/>
      <c r="Q206" s="65"/>
      <c r="R206" s="9">
        <v>2.1</v>
      </c>
      <c r="S206" s="71">
        <v>1.35</v>
      </c>
      <c r="T206" s="78"/>
      <c r="U206" s="78"/>
      <c r="V206" s="78"/>
      <c r="W206" s="78"/>
      <c r="X206" s="72"/>
      <c r="Y206" s="68">
        <v>3734</v>
      </c>
      <c r="Z206" s="69"/>
      <c r="AA206" s="70"/>
      <c r="AB206" s="64"/>
      <c r="AC206" s="66"/>
      <c r="AD206" s="66"/>
      <c r="AE206" s="65"/>
      <c r="AF206" s="68">
        <v>1</v>
      </c>
      <c r="AG206" s="69"/>
      <c r="AH206" s="69"/>
      <c r="AI206" s="70"/>
      <c r="AJ206" s="68">
        <v>3734</v>
      </c>
      <c r="AK206" s="69"/>
      <c r="AL206" s="69"/>
      <c r="AM206" s="69"/>
      <c r="AN206" s="69"/>
      <c r="AO206" s="70"/>
      <c r="AP206" s="64"/>
      <c r="AQ206" s="65"/>
    </row>
    <row r="207" spans="1:43" ht="12.95" customHeight="1" x14ac:dyDescent="0.25">
      <c r="A207" s="64"/>
      <c r="B207" s="66"/>
      <c r="C207" s="66"/>
      <c r="D207" s="66"/>
      <c r="E207" s="65"/>
      <c r="F207" s="73" t="s">
        <v>32</v>
      </c>
      <c r="G207" s="67"/>
      <c r="H207" s="67"/>
      <c r="I207" s="74"/>
      <c r="J207" s="64"/>
      <c r="K207" s="66"/>
      <c r="L207" s="65"/>
      <c r="M207" s="64"/>
      <c r="N207" s="66"/>
      <c r="O207" s="66"/>
      <c r="P207" s="66"/>
      <c r="Q207" s="65"/>
      <c r="R207" s="8">
        <v>0</v>
      </c>
      <c r="S207" s="71">
        <v>1.35</v>
      </c>
      <c r="T207" s="78"/>
      <c r="U207" s="78"/>
      <c r="V207" s="78"/>
      <c r="W207" s="78"/>
      <c r="X207" s="72"/>
      <c r="Y207" s="68">
        <v>0</v>
      </c>
      <c r="Z207" s="69"/>
      <c r="AA207" s="70"/>
      <c r="AB207" s="64"/>
      <c r="AC207" s="66"/>
      <c r="AD207" s="66"/>
      <c r="AE207" s="65"/>
      <c r="AF207" s="68">
        <v>1</v>
      </c>
      <c r="AG207" s="69"/>
      <c r="AH207" s="69"/>
      <c r="AI207" s="70"/>
      <c r="AJ207" s="68">
        <v>0</v>
      </c>
      <c r="AK207" s="69"/>
      <c r="AL207" s="69"/>
      <c r="AM207" s="69"/>
      <c r="AN207" s="69"/>
      <c r="AO207" s="70"/>
      <c r="AP207" s="64"/>
      <c r="AQ207" s="65"/>
    </row>
    <row r="208" spans="1:43" ht="12.95" customHeight="1" x14ac:dyDescent="0.25">
      <c r="A208" s="64"/>
      <c r="B208" s="66"/>
      <c r="C208" s="66"/>
      <c r="D208" s="66"/>
      <c r="E208" s="65"/>
      <c r="F208" s="73" t="s">
        <v>33</v>
      </c>
      <c r="G208" s="67"/>
      <c r="H208" s="67"/>
      <c r="I208" s="74"/>
      <c r="J208" s="64"/>
      <c r="K208" s="66"/>
      <c r="L208" s="65"/>
      <c r="M208" s="64"/>
      <c r="N208" s="66"/>
      <c r="O208" s="66"/>
      <c r="P208" s="66"/>
      <c r="Q208" s="65"/>
      <c r="R208" s="9">
        <v>46.5</v>
      </c>
      <c r="S208" s="68">
        <v>1</v>
      </c>
      <c r="T208" s="69"/>
      <c r="U208" s="69"/>
      <c r="V208" s="69"/>
      <c r="W208" s="69"/>
      <c r="X208" s="70"/>
      <c r="Y208" s="68">
        <v>61241</v>
      </c>
      <c r="Z208" s="69"/>
      <c r="AA208" s="70"/>
      <c r="AB208" s="64"/>
      <c r="AC208" s="66"/>
      <c r="AD208" s="66"/>
      <c r="AE208" s="65"/>
      <c r="AF208" s="68">
        <v>1</v>
      </c>
      <c r="AG208" s="69"/>
      <c r="AH208" s="69"/>
      <c r="AI208" s="70"/>
      <c r="AJ208" s="68">
        <v>61241</v>
      </c>
      <c r="AK208" s="69"/>
      <c r="AL208" s="69"/>
      <c r="AM208" s="69"/>
      <c r="AN208" s="69"/>
      <c r="AO208" s="70"/>
      <c r="AP208" s="64"/>
      <c r="AQ208" s="65"/>
    </row>
    <row r="209" spans="1:43" ht="12.95" customHeight="1" x14ac:dyDescent="0.25">
      <c r="A209" s="64"/>
      <c r="B209" s="66"/>
      <c r="C209" s="66"/>
      <c r="D209" s="66"/>
      <c r="E209" s="65"/>
      <c r="F209" s="73" t="s">
        <v>34</v>
      </c>
      <c r="G209" s="67"/>
      <c r="H209" s="67"/>
      <c r="I209" s="74"/>
      <c r="J209" s="64"/>
      <c r="K209" s="66"/>
      <c r="L209" s="65"/>
      <c r="M209" s="64"/>
      <c r="N209" s="66"/>
      <c r="O209" s="66"/>
      <c r="P209" s="66"/>
      <c r="Q209" s="65"/>
      <c r="R209" s="6">
        <v>0.95</v>
      </c>
      <c r="S209" s="64"/>
      <c r="T209" s="66"/>
      <c r="U209" s="66"/>
      <c r="V209" s="66"/>
      <c r="W209" s="66"/>
      <c r="X209" s="65"/>
      <c r="Y209" s="68">
        <v>52546</v>
      </c>
      <c r="Z209" s="69"/>
      <c r="AA209" s="70"/>
      <c r="AB209" s="64"/>
      <c r="AC209" s="66"/>
      <c r="AD209" s="66"/>
      <c r="AE209" s="65"/>
      <c r="AF209" s="71">
        <v>0.95</v>
      </c>
      <c r="AG209" s="78"/>
      <c r="AH209" s="78"/>
      <c r="AI209" s="72"/>
      <c r="AJ209" s="68">
        <v>52546</v>
      </c>
      <c r="AK209" s="69"/>
      <c r="AL209" s="69"/>
      <c r="AM209" s="69"/>
      <c r="AN209" s="69"/>
      <c r="AO209" s="70"/>
      <c r="AP209" s="64"/>
      <c r="AQ209" s="65"/>
    </row>
    <row r="210" spans="1:43" ht="12.95" customHeight="1" x14ac:dyDescent="0.25">
      <c r="A210" s="64"/>
      <c r="B210" s="66"/>
      <c r="C210" s="66"/>
      <c r="D210" s="66"/>
      <c r="E210" s="65"/>
      <c r="F210" s="73" t="s">
        <v>35</v>
      </c>
      <c r="G210" s="67"/>
      <c r="H210" s="67"/>
      <c r="I210" s="74"/>
      <c r="J210" s="64"/>
      <c r="K210" s="66"/>
      <c r="L210" s="65"/>
      <c r="M210" s="64"/>
      <c r="N210" s="66"/>
      <c r="O210" s="66"/>
      <c r="P210" s="66"/>
      <c r="Q210" s="65"/>
      <c r="R210" s="6">
        <v>0.65</v>
      </c>
      <c r="S210" s="64"/>
      <c r="T210" s="66"/>
      <c r="U210" s="66"/>
      <c r="V210" s="66"/>
      <c r="W210" s="66"/>
      <c r="X210" s="65"/>
      <c r="Y210" s="68">
        <v>35953</v>
      </c>
      <c r="Z210" s="69"/>
      <c r="AA210" s="70"/>
      <c r="AB210" s="64"/>
      <c r="AC210" s="66"/>
      <c r="AD210" s="66"/>
      <c r="AE210" s="65"/>
      <c r="AF210" s="71">
        <v>0.65</v>
      </c>
      <c r="AG210" s="78"/>
      <c r="AH210" s="78"/>
      <c r="AI210" s="72"/>
      <c r="AJ210" s="68">
        <v>35953</v>
      </c>
      <c r="AK210" s="69"/>
      <c r="AL210" s="69"/>
      <c r="AM210" s="69"/>
      <c r="AN210" s="69"/>
      <c r="AO210" s="70"/>
      <c r="AP210" s="64"/>
      <c r="AQ210" s="65"/>
    </row>
    <row r="211" spans="1:43" ht="12.95" customHeight="1" x14ac:dyDescent="0.25">
      <c r="A211" s="64"/>
      <c r="B211" s="66"/>
      <c r="C211" s="66"/>
      <c r="D211" s="66"/>
      <c r="E211" s="65"/>
      <c r="F211" s="73" t="s">
        <v>36</v>
      </c>
      <c r="G211" s="67"/>
      <c r="H211" s="67"/>
      <c r="I211" s="74"/>
      <c r="J211" s="64" t="s">
        <v>37</v>
      </c>
      <c r="K211" s="66"/>
      <c r="L211" s="65"/>
      <c r="M211" s="71">
        <v>3.31</v>
      </c>
      <c r="N211" s="78"/>
      <c r="O211" s="78"/>
      <c r="P211" s="78"/>
      <c r="Q211" s="72"/>
      <c r="R211" s="10"/>
      <c r="S211" s="71">
        <v>1.35</v>
      </c>
      <c r="T211" s="78"/>
      <c r="U211" s="78"/>
      <c r="V211" s="78"/>
      <c r="W211" s="78"/>
      <c r="X211" s="72"/>
      <c r="Y211" s="73"/>
      <c r="Z211" s="67"/>
      <c r="AA211" s="74"/>
      <c r="AB211" s="73"/>
      <c r="AC211" s="67"/>
      <c r="AD211" s="67"/>
      <c r="AE211" s="74"/>
      <c r="AF211" s="73"/>
      <c r="AG211" s="67"/>
      <c r="AH211" s="67"/>
      <c r="AI211" s="74"/>
      <c r="AJ211" s="73"/>
      <c r="AK211" s="67"/>
      <c r="AL211" s="67"/>
      <c r="AM211" s="67"/>
      <c r="AN211" s="67"/>
      <c r="AO211" s="74"/>
      <c r="AP211" s="71">
        <v>5885.01</v>
      </c>
      <c r="AQ211" s="72"/>
    </row>
    <row r="212" spans="1:43" ht="11.85" customHeight="1" x14ac:dyDescent="0.25">
      <c r="A212" s="64"/>
      <c r="B212" s="66"/>
      <c r="C212" s="66"/>
      <c r="D212" s="66"/>
      <c r="E212" s="66"/>
      <c r="F212" s="67" t="s">
        <v>38</v>
      </c>
      <c r="G212" s="67"/>
      <c r="H212" s="67"/>
      <c r="I212" s="67"/>
      <c r="J212" s="66"/>
      <c r="K212" s="66"/>
      <c r="L212" s="66"/>
      <c r="M212" s="66"/>
      <c r="N212" s="66"/>
      <c r="O212" s="66"/>
      <c r="P212" s="66"/>
      <c r="Q212" s="66"/>
      <c r="R212" s="11"/>
      <c r="S212" s="66"/>
      <c r="T212" s="66"/>
      <c r="U212" s="66"/>
      <c r="V212" s="66"/>
      <c r="W212" s="66"/>
      <c r="X212" s="66"/>
      <c r="Y212" s="68">
        <v>208786</v>
      </c>
      <c r="Z212" s="69"/>
      <c r="AA212" s="70"/>
      <c r="AB212" s="64"/>
      <c r="AC212" s="66"/>
      <c r="AD212" s="66"/>
      <c r="AE212" s="66"/>
      <c r="AF212" s="66"/>
      <c r="AG212" s="66"/>
      <c r="AH212" s="66"/>
      <c r="AI212" s="66"/>
      <c r="AJ212" s="68">
        <v>208786</v>
      </c>
      <c r="AK212" s="69"/>
      <c r="AL212" s="69"/>
      <c r="AM212" s="69"/>
      <c r="AN212" s="69"/>
      <c r="AO212" s="70"/>
      <c r="AP212" s="71">
        <v>5885.01</v>
      </c>
      <c r="AQ212" s="72"/>
    </row>
    <row r="213" spans="1:43" ht="22.5" customHeight="1" x14ac:dyDescent="0.25">
      <c r="A213" s="33">
        <v>29</v>
      </c>
      <c r="B213" s="34"/>
      <c r="C213" s="33" t="s">
        <v>125</v>
      </c>
      <c r="D213" s="29"/>
      <c r="E213" s="34"/>
      <c r="F213" s="37" t="s">
        <v>126</v>
      </c>
      <c r="G213" s="38"/>
      <c r="H213" s="38"/>
      <c r="I213" s="39"/>
      <c r="J213" s="29" t="s">
        <v>101</v>
      </c>
      <c r="K213" s="29"/>
      <c r="L213" s="34"/>
      <c r="M213" s="41">
        <v>921</v>
      </c>
      <c r="N213" s="42"/>
      <c r="O213" s="42"/>
      <c r="P213" s="42"/>
      <c r="Q213" s="43"/>
      <c r="R213" s="89">
        <v>1</v>
      </c>
      <c r="S213" s="53">
        <v>1</v>
      </c>
      <c r="T213" s="54"/>
      <c r="U213" s="54"/>
      <c r="V213" s="54"/>
      <c r="W213" s="54"/>
      <c r="X213" s="55"/>
      <c r="Y213" s="53">
        <v>921</v>
      </c>
      <c r="Z213" s="54"/>
      <c r="AA213" s="55"/>
      <c r="AB213" s="33"/>
      <c r="AC213" s="29"/>
      <c r="AD213" s="29"/>
      <c r="AE213" s="34"/>
      <c r="AF213" s="41">
        <v>1</v>
      </c>
      <c r="AG213" s="42"/>
      <c r="AH213" s="42"/>
      <c r="AI213" s="43"/>
      <c r="AJ213" s="53">
        <v>921</v>
      </c>
      <c r="AK213" s="54"/>
      <c r="AL213" s="54"/>
      <c r="AM213" s="54"/>
      <c r="AN213" s="54"/>
      <c r="AO213" s="55"/>
      <c r="AP213" s="37"/>
      <c r="AQ213" s="39"/>
    </row>
    <row r="214" spans="1:43" ht="12.75" customHeight="1" x14ac:dyDescent="0.25">
      <c r="A214" s="35"/>
      <c r="B214" s="36"/>
      <c r="C214" s="35"/>
      <c r="D214" s="40"/>
      <c r="E214" s="36"/>
      <c r="F214" s="35"/>
      <c r="G214" s="40"/>
      <c r="H214" s="40"/>
      <c r="I214" s="36"/>
      <c r="J214" s="40"/>
      <c r="K214" s="40"/>
      <c r="L214" s="36"/>
      <c r="M214" s="44"/>
      <c r="N214" s="45"/>
      <c r="O214" s="45"/>
      <c r="P214" s="45"/>
      <c r="Q214" s="46"/>
      <c r="R214" s="90"/>
      <c r="S214" s="56"/>
      <c r="T214" s="57"/>
      <c r="U214" s="57"/>
      <c r="V214" s="57"/>
      <c r="W214" s="57"/>
      <c r="X214" s="58"/>
      <c r="Y214" s="56"/>
      <c r="Z214" s="57"/>
      <c r="AA214" s="58"/>
      <c r="AB214" s="35"/>
      <c r="AC214" s="40"/>
      <c r="AD214" s="40"/>
      <c r="AE214" s="36"/>
      <c r="AF214" s="44"/>
      <c r="AG214" s="45"/>
      <c r="AH214" s="45"/>
      <c r="AI214" s="46"/>
      <c r="AJ214" s="56"/>
      <c r="AK214" s="57"/>
      <c r="AL214" s="57"/>
      <c r="AM214" s="57"/>
      <c r="AN214" s="57"/>
      <c r="AO214" s="58"/>
      <c r="AP214" s="82"/>
      <c r="AQ214" s="84"/>
    </row>
    <row r="215" spans="1:43" ht="22.5" customHeight="1" x14ac:dyDescent="0.25">
      <c r="A215" s="33">
        <v>30</v>
      </c>
      <c r="B215" s="34"/>
      <c r="C215" s="33" t="s">
        <v>127</v>
      </c>
      <c r="D215" s="29"/>
      <c r="E215" s="34"/>
      <c r="F215" s="37" t="s">
        <v>128</v>
      </c>
      <c r="G215" s="38"/>
      <c r="H215" s="38"/>
      <c r="I215" s="39"/>
      <c r="J215" s="29" t="s">
        <v>101</v>
      </c>
      <c r="K215" s="29"/>
      <c r="L215" s="34"/>
      <c r="M215" s="41">
        <v>396</v>
      </c>
      <c r="N215" s="42"/>
      <c r="O215" s="42"/>
      <c r="P215" s="42"/>
      <c r="Q215" s="43"/>
      <c r="R215" s="85">
        <v>7.16</v>
      </c>
      <c r="S215" s="53">
        <v>1</v>
      </c>
      <c r="T215" s="54"/>
      <c r="U215" s="54"/>
      <c r="V215" s="54"/>
      <c r="W215" s="54"/>
      <c r="X215" s="55"/>
      <c r="Y215" s="53">
        <v>2835</v>
      </c>
      <c r="Z215" s="54"/>
      <c r="AA215" s="55"/>
      <c r="AB215" s="33"/>
      <c r="AC215" s="29"/>
      <c r="AD215" s="29"/>
      <c r="AE215" s="34"/>
      <c r="AF215" s="41">
        <v>1</v>
      </c>
      <c r="AG215" s="42"/>
      <c r="AH215" s="42"/>
      <c r="AI215" s="43"/>
      <c r="AJ215" s="53">
        <v>2835</v>
      </c>
      <c r="AK215" s="54"/>
      <c r="AL215" s="54"/>
      <c r="AM215" s="54"/>
      <c r="AN215" s="54"/>
      <c r="AO215" s="55"/>
      <c r="AP215" s="37"/>
      <c r="AQ215" s="39"/>
    </row>
    <row r="216" spans="1:43" ht="12.75" customHeight="1" x14ac:dyDescent="0.25">
      <c r="A216" s="35"/>
      <c r="B216" s="36"/>
      <c r="C216" s="35"/>
      <c r="D216" s="40"/>
      <c r="E216" s="36"/>
      <c r="F216" s="35"/>
      <c r="G216" s="40"/>
      <c r="H216" s="40"/>
      <c r="I216" s="36"/>
      <c r="J216" s="40"/>
      <c r="K216" s="40"/>
      <c r="L216" s="36"/>
      <c r="M216" s="44"/>
      <c r="N216" s="45"/>
      <c r="O216" s="45"/>
      <c r="P216" s="45"/>
      <c r="Q216" s="46"/>
      <c r="R216" s="86"/>
      <c r="S216" s="56"/>
      <c r="T216" s="57"/>
      <c r="U216" s="57"/>
      <c r="V216" s="57"/>
      <c r="W216" s="57"/>
      <c r="X216" s="58"/>
      <c r="Y216" s="56"/>
      <c r="Z216" s="57"/>
      <c r="AA216" s="58"/>
      <c r="AB216" s="35"/>
      <c r="AC216" s="40"/>
      <c r="AD216" s="40"/>
      <c r="AE216" s="36"/>
      <c r="AF216" s="44"/>
      <c r="AG216" s="45"/>
      <c r="AH216" s="45"/>
      <c r="AI216" s="46"/>
      <c r="AJ216" s="56"/>
      <c r="AK216" s="57"/>
      <c r="AL216" s="57"/>
      <c r="AM216" s="57"/>
      <c r="AN216" s="57"/>
      <c r="AO216" s="58"/>
      <c r="AP216" s="82"/>
      <c r="AQ216" s="84"/>
    </row>
    <row r="217" spans="1:43" ht="32.85" customHeight="1" x14ac:dyDescent="0.25">
      <c r="A217" s="33">
        <v>31</v>
      </c>
      <c r="B217" s="34"/>
      <c r="C217" s="33" t="s">
        <v>129</v>
      </c>
      <c r="D217" s="29"/>
      <c r="E217" s="34"/>
      <c r="F217" s="37" t="s">
        <v>130</v>
      </c>
      <c r="G217" s="38"/>
      <c r="H217" s="38"/>
      <c r="I217" s="39"/>
      <c r="J217" s="33" t="s">
        <v>132</v>
      </c>
      <c r="K217" s="29"/>
      <c r="L217" s="34"/>
      <c r="M217" s="47">
        <v>8.02</v>
      </c>
      <c r="N217" s="48"/>
      <c r="O217" s="48"/>
      <c r="P217" s="48"/>
      <c r="Q217" s="49"/>
      <c r="R217" s="85">
        <v>370.36</v>
      </c>
      <c r="S217" s="33"/>
      <c r="T217" s="29"/>
      <c r="U217" s="29"/>
      <c r="V217" s="29"/>
      <c r="W217" s="29"/>
      <c r="X217" s="29"/>
      <c r="Y217" s="87">
        <v>9081</v>
      </c>
      <c r="Z217" s="87"/>
      <c r="AA217" s="87"/>
      <c r="AB217" s="29"/>
      <c r="AC217" s="29"/>
      <c r="AD217" s="29"/>
      <c r="AE217" s="29"/>
      <c r="AF217" s="29"/>
      <c r="AG217" s="29"/>
      <c r="AH217" s="29"/>
      <c r="AI217" s="29"/>
      <c r="AJ217" s="87">
        <v>9081</v>
      </c>
      <c r="AK217" s="87"/>
      <c r="AL217" s="87"/>
      <c r="AM217" s="87"/>
      <c r="AN217" s="87"/>
      <c r="AO217" s="87"/>
      <c r="AP217" s="29"/>
      <c r="AQ217" s="34"/>
    </row>
    <row r="218" spans="1:43" ht="95.25" customHeight="1" x14ac:dyDescent="0.25">
      <c r="A218" s="35"/>
      <c r="B218" s="36"/>
      <c r="C218" s="79" t="s">
        <v>25</v>
      </c>
      <c r="D218" s="80"/>
      <c r="E218" s="81"/>
      <c r="F218" s="82" t="s">
        <v>131</v>
      </c>
      <c r="G218" s="83"/>
      <c r="H218" s="83"/>
      <c r="I218" s="84"/>
      <c r="J218" s="35"/>
      <c r="K218" s="40"/>
      <c r="L218" s="36"/>
      <c r="M218" s="50"/>
      <c r="N218" s="51"/>
      <c r="O218" s="51"/>
      <c r="P218" s="51"/>
      <c r="Q218" s="52"/>
      <c r="R218" s="86"/>
      <c r="S218" s="35"/>
      <c r="T218" s="40"/>
      <c r="U218" s="40"/>
      <c r="V218" s="40"/>
      <c r="W218" s="40"/>
      <c r="X218" s="40"/>
      <c r="Y218" s="88"/>
      <c r="Z218" s="88"/>
      <c r="AA218" s="88"/>
      <c r="AB218" s="40"/>
      <c r="AC218" s="40"/>
      <c r="AD218" s="40"/>
      <c r="AE218" s="40"/>
      <c r="AF218" s="40"/>
      <c r="AG218" s="40"/>
      <c r="AH218" s="40"/>
      <c r="AI218" s="40"/>
      <c r="AJ218" s="88"/>
      <c r="AK218" s="88"/>
      <c r="AL218" s="88"/>
      <c r="AM218" s="88"/>
      <c r="AN218" s="88"/>
      <c r="AO218" s="88"/>
      <c r="AP218" s="40"/>
      <c r="AQ218" s="36"/>
    </row>
    <row r="219" spans="1:43" ht="54.2" customHeight="1" x14ac:dyDescent="0.25">
      <c r="A219" s="64"/>
      <c r="B219" s="66"/>
      <c r="C219" s="66"/>
      <c r="D219" s="66"/>
      <c r="E219" s="65"/>
      <c r="F219" s="73" t="s">
        <v>29</v>
      </c>
      <c r="G219" s="67"/>
      <c r="H219" s="67"/>
      <c r="I219" s="74"/>
      <c r="J219" s="64"/>
      <c r="K219" s="66"/>
      <c r="L219" s="65"/>
      <c r="M219" s="64"/>
      <c r="N219" s="66"/>
      <c r="O219" s="66"/>
      <c r="P219" s="66"/>
      <c r="Q219" s="65"/>
      <c r="R219" s="6">
        <v>302.36</v>
      </c>
      <c r="S219" s="71">
        <v>1.35</v>
      </c>
      <c r="T219" s="78"/>
      <c r="U219" s="78"/>
      <c r="V219" s="78"/>
      <c r="W219" s="78"/>
      <c r="X219" s="72"/>
      <c r="Y219" s="68">
        <v>3274</v>
      </c>
      <c r="Z219" s="69"/>
      <c r="AA219" s="70"/>
      <c r="AB219" s="64" t="s">
        <v>73</v>
      </c>
      <c r="AC219" s="66"/>
      <c r="AD219" s="66"/>
      <c r="AE219" s="65"/>
      <c r="AF219" s="68">
        <v>1</v>
      </c>
      <c r="AG219" s="69"/>
      <c r="AH219" s="69"/>
      <c r="AI219" s="70"/>
      <c r="AJ219" s="68">
        <v>3274</v>
      </c>
      <c r="AK219" s="69"/>
      <c r="AL219" s="69"/>
      <c r="AM219" s="69"/>
      <c r="AN219" s="69"/>
      <c r="AO219" s="70"/>
      <c r="AP219" s="64"/>
      <c r="AQ219" s="65"/>
    </row>
    <row r="220" spans="1:43" ht="12.95" customHeight="1" x14ac:dyDescent="0.25">
      <c r="A220" s="64"/>
      <c r="B220" s="66"/>
      <c r="C220" s="66"/>
      <c r="D220" s="66"/>
      <c r="E220" s="65"/>
      <c r="F220" s="73" t="s">
        <v>31</v>
      </c>
      <c r="G220" s="67"/>
      <c r="H220" s="67"/>
      <c r="I220" s="74"/>
      <c r="J220" s="64"/>
      <c r="K220" s="66"/>
      <c r="L220" s="65"/>
      <c r="M220" s="64"/>
      <c r="N220" s="66"/>
      <c r="O220" s="66"/>
      <c r="P220" s="66"/>
      <c r="Q220" s="65"/>
      <c r="R220" s="6">
        <v>5.78</v>
      </c>
      <c r="S220" s="71">
        <v>1.35</v>
      </c>
      <c r="T220" s="78"/>
      <c r="U220" s="78"/>
      <c r="V220" s="78"/>
      <c r="W220" s="78"/>
      <c r="X220" s="72"/>
      <c r="Y220" s="68">
        <v>63</v>
      </c>
      <c r="Z220" s="69"/>
      <c r="AA220" s="70"/>
      <c r="AB220" s="64"/>
      <c r="AC220" s="66"/>
      <c r="AD220" s="66"/>
      <c r="AE220" s="65"/>
      <c r="AF220" s="68">
        <v>1</v>
      </c>
      <c r="AG220" s="69"/>
      <c r="AH220" s="69"/>
      <c r="AI220" s="70"/>
      <c r="AJ220" s="68">
        <v>63</v>
      </c>
      <c r="AK220" s="69"/>
      <c r="AL220" s="69"/>
      <c r="AM220" s="69"/>
      <c r="AN220" s="69"/>
      <c r="AO220" s="70"/>
      <c r="AP220" s="64"/>
      <c r="AQ220" s="65"/>
    </row>
    <row r="221" spans="1:43" ht="12.95" customHeight="1" x14ac:dyDescent="0.25">
      <c r="A221" s="64"/>
      <c r="B221" s="66"/>
      <c r="C221" s="66"/>
      <c r="D221" s="66"/>
      <c r="E221" s="65"/>
      <c r="F221" s="73" t="s">
        <v>32</v>
      </c>
      <c r="G221" s="67"/>
      <c r="H221" s="67"/>
      <c r="I221" s="74"/>
      <c r="J221" s="64"/>
      <c r="K221" s="66"/>
      <c r="L221" s="65"/>
      <c r="M221" s="64"/>
      <c r="N221" s="66"/>
      <c r="O221" s="66"/>
      <c r="P221" s="66"/>
      <c r="Q221" s="65"/>
      <c r="R221" s="6">
        <v>0.41</v>
      </c>
      <c r="S221" s="71">
        <v>1.35</v>
      </c>
      <c r="T221" s="78"/>
      <c r="U221" s="78"/>
      <c r="V221" s="78"/>
      <c r="W221" s="78"/>
      <c r="X221" s="72"/>
      <c r="Y221" s="68">
        <v>4</v>
      </c>
      <c r="Z221" s="69"/>
      <c r="AA221" s="70"/>
      <c r="AB221" s="64"/>
      <c r="AC221" s="66"/>
      <c r="AD221" s="66"/>
      <c r="AE221" s="65"/>
      <c r="AF221" s="68">
        <v>1</v>
      </c>
      <c r="AG221" s="69"/>
      <c r="AH221" s="69"/>
      <c r="AI221" s="70"/>
      <c r="AJ221" s="68">
        <v>4</v>
      </c>
      <c r="AK221" s="69"/>
      <c r="AL221" s="69"/>
      <c r="AM221" s="69"/>
      <c r="AN221" s="69"/>
      <c r="AO221" s="70"/>
      <c r="AP221" s="64"/>
      <c r="AQ221" s="65"/>
    </row>
    <row r="222" spans="1:43" ht="12.95" customHeight="1" x14ac:dyDescent="0.25">
      <c r="A222" s="64"/>
      <c r="B222" s="66"/>
      <c r="C222" s="66"/>
      <c r="D222" s="66"/>
      <c r="E222" s="65"/>
      <c r="F222" s="73" t="s">
        <v>33</v>
      </c>
      <c r="G222" s="67"/>
      <c r="H222" s="67"/>
      <c r="I222" s="74"/>
      <c r="J222" s="64"/>
      <c r="K222" s="66"/>
      <c r="L222" s="65"/>
      <c r="M222" s="64"/>
      <c r="N222" s="66"/>
      <c r="O222" s="66"/>
      <c r="P222" s="66"/>
      <c r="Q222" s="65"/>
      <c r="R222" s="6">
        <v>62.22</v>
      </c>
      <c r="S222" s="68">
        <v>1</v>
      </c>
      <c r="T222" s="69"/>
      <c r="U222" s="69"/>
      <c r="V222" s="69"/>
      <c r="W222" s="69"/>
      <c r="X222" s="70"/>
      <c r="Y222" s="68">
        <v>499</v>
      </c>
      <c r="Z222" s="69"/>
      <c r="AA222" s="70"/>
      <c r="AB222" s="64"/>
      <c r="AC222" s="66"/>
      <c r="AD222" s="66"/>
      <c r="AE222" s="65"/>
      <c r="AF222" s="68">
        <v>1</v>
      </c>
      <c r="AG222" s="69"/>
      <c r="AH222" s="69"/>
      <c r="AI222" s="70"/>
      <c r="AJ222" s="68">
        <v>499</v>
      </c>
      <c r="AK222" s="69"/>
      <c r="AL222" s="69"/>
      <c r="AM222" s="69"/>
      <c r="AN222" s="69"/>
      <c r="AO222" s="70"/>
      <c r="AP222" s="64"/>
      <c r="AQ222" s="65"/>
    </row>
    <row r="223" spans="1:43" ht="12.95" customHeight="1" x14ac:dyDescent="0.25">
      <c r="A223" s="64"/>
      <c r="B223" s="66"/>
      <c r="C223" s="66"/>
      <c r="D223" s="66"/>
      <c r="E223" s="65"/>
      <c r="F223" s="73" t="s">
        <v>34</v>
      </c>
      <c r="G223" s="67"/>
      <c r="H223" s="67"/>
      <c r="I223" s="74"/>
      <c r="J223" s="64"/>
      <c r="K223" s="66"/>
      <c r="L223" s="65"/>
      <c r="M223" s="64"/>
      <c r="N223" s="66"/>
      <c r="O223" s="66"/>
      <c r="P223" s="66"/>
      <c r="Q223" s="65"/>
      <c r="R223" s="6">
        <v>0.95</v>
      </c>
      <c r="S223" s="64"/>
      <c r="T223" s="66"/>
      <c r="U223" s="66"/>
      <c r="V223" s="66"/>
      <c r="W223" s="66"/>
      <c r="X223" s="65"/>
      <c r="Y223" s="68">
        <v>3114</v>
      </c>
      <c r="Z223" s="69"/>
      <c r="AA223" s="70"/>
      <c r="AB223" s="64"/>
      <c r="AC223" s="66"/>
      <c r="AD223" s="66"/>
      <c r="AE223" s="65"/>
      <c r="AF223" s="71">
        <v>0.95</v>
      </c>
      <c r="AG223" s="78"/>
      <c r="AH223" s="78"/>
      <c r="AI223" s="72"/>
      <c r="AJ223" s="68">
        <v>3114</v>
      </c>
      <c r="AK223" s="69"/>
      <c r="AL223" s="69"/>
      <c r="AM223" s="69"/>
      <c r="AN223" s="69"/>
      <c r="AO223" s="70"/>
      <c r="AP223" s="64"/>
      <c r="AQ223" s="65"/>
    </row>
    <row r="224" spans="1:43" ht="12.95" customHeight="1" x14ac:dyDescent="0.25">
      <c r="A224" s="64"/>
      <c r="B224" s="66"/>
      <c r="C224" s="66"/>
      <c r="D224" s="66"/>
      <c r="E224" s="65"/>
      <c r="F224" s="73" t="s">
        <v>35</v>
      </c>
      <c r="G224" s="67"/>
      <c r="H224" s="67"/>
      <c r="I224" s="74"/>
      <c r="J224" s="64"/>
      <c r="K224" s="66"/>
      <c r="L224" s="65"/>
      <c r="M224" s="64"/>
      <c r="N224" s="66"/>
      <c r="O224" s="66"/>
      <c r="P224" s="66"/>
      <c r="Q224" s="65"/>
      <c r="R224" s="6">
        <v>0.65</v>
      </c>
      <c r="S224" s="64"/>
      <c r="T224" s="66"/>
      <c r="U224" s="66"/>
      <c r="V224" s="66"/>
      <c r="W224" s="66"/>
      <c r="X224" s="65"/>
      <c r="Y224" s="68">
        <v>2131</v>
      </c>
      <c r="Z224" s="69"/>
      <c r="AA224" s="70"/>
      <c r="AB224" s="64"/>
      <c r="AC224" s="66"/>
      <c r="AD224" s="66"/>
      <c r="AE224" s="65"/>
      <c r="AF224" s="71">
        <v>0.65</v>
      </c>
      <c r="AG224" s="78"/>
      <c r="AH224" s="78"/>
      <c r="AI224" s="72"/>
      <c r="AJ224" s="68">
        <v>2131</v>
      </c>
      <c r="AK224" s="69"/>
      <c r="AL224" s="69"/>
      <c r="AM224" s="69"/>
      <c r="AN224" s="69"/>
      <c r="AO224" s="70"/>
      <c r="AP224" s="64"/>
      <c r="AQ224" s="65"/>
    </row>
    <row r="225" spans="1:43" ht="12.95" customHeight="1" x14ac:dyDescent="0.25">
      <c r="A225" s="64"/>
      <c r="B225" s="66"/>
      <c r="C225" s="66"/>
      <c r="D225" s="66"/>
      <c r="E225" s="65"/>
      <c r="F225" s="73" t="s">
        <v>36</v>
      </c>
      <c r="G225" s="67"/>
      <c r="H225" s="67"/>
      <c r="I225" s="74"/>
      <c r="J225" s="64" t="s">
        <v>37</v>
      </c>
      <c r="K225" s="66"/>
      <c r="L225" s="65"/>
      <c r="M225" s="71">
        <v>30.48</v>
      </c>
      <c r="N225" s="78"/>
      <c r="O225" s="78"/>
      <c r="P225" s="78"/>
      <c r="Q225" s="72"/>
      <c r="R225" s="10"/>
      <c r="S225" s="71">
        <v>1.35</v>
      </c>
      <c r="T225" s="78"/>
      <c r="U225" s="78"/>
      <c r="V225" s="78"/>
      <c r="W225" s="78"/>
      <c r="X225" s="72"/>
      <c r="Y225" s="73"/>
      <c r="Z225" s="67"/>
      <c r="AA225" s="74"/>
      <c r="AB225" s="73"/>
      <c r="AC225" s="67"/>
      <c r="AD225" s="67"/>
      <c r="AE225" s="74"/>
      <c r="AF225" s="73"/>
      <c r="AG225" s="67"/>
      <c r="AH225" s="67"/>
      <c r="AI225" s="74"/>
      <c r="AJ225" s="73"/>
      <c r="AK225" s="67"/>
      <c r="AL225" s="67"/>
      <c r="AM225" s="67"/>
      <c r="AN225" s="67"/>
      <c r="AO225" s="74"/>
      <c r="AP225" s="71">
        <v>330.01</v>
      </c>
      <c r="AQ225" s="72"/>
    </row>
    <row r="226" spans="1:43" ht="11.85" customHeight="1" x14ac:dyDescent="0.25">
      <c r="A226" s="64"/>
      <c r="B226" s="66"/>
      <c r="C226" s="66"/>
      <c r="D226" s="66"/>
      <c r="E226" s="66"/>
      <c r="F226" s="67" t="s">
        <v>38</v>
      </c>
      <c r="G226" s="67"/>
      <c r="H226" s="67"/>
      <c r="I226" s="67"/>
      <c r="J226" s="66"/>
      <c r="K226" s="66"/>
      <c r="L226" s="66"/>
      <c r="M226" s="66"/>
      <c r="N226" s="66"/>
      <c r="O226" s="66"/>
      <c r="P226" s="66"/>
      <c r="Q226" s="66"/>
      <c r="R226" s="11"/>
      <c r="S226" s="66"/>
      <c r="T226" s="66"/>
      <c r="U226" s="66"/>
      <c r="V226" s="66"/>
      <c r="W226" s="66"/>
      <c r="X226" s="66"/>
      <c r="Y226" s="68">
        <v>9081</v>
      </c>
      <c r="Z226" s="69"/>
      <c r="AA226" s="70"/>
      <c r="AB226" s="64"/>
      <c r="AC226" s="66"/>
      <c r="AD226" s="66"/>
      <c r="AE226" s="66"/>
      <c r="AF226" s="66"/>
      <c r="AG226" s="66"/>
      <c r="AH226" s="66"/>
      <c r="AI226" s="66"/>
      <c r="AJ226" s="68">
        <v>9081</v>
      </c>
      <c r="AK226" s="69"/>
      <c r="AL226" s="69"/>
      <c r="AM226" s="69"/>
      <c r="AN226" s="69"/>
      <c r="AO226" s="70"/>
      <c r="AP226" s="71">
        <v>330.01</v>
      </c>
      <c r="AQ226" s="72"/>
    </row>
    <row r="227" spans="1:43" ht="22.5" customHeight="1" x14ac:dyDescent="0.25">
      <c r="A227" s="33">
        <v>32</v>
      </c>
      <c r="B227" s="34"/>
      <c r="C227" s="33" t="s">
        <v>133</v>
      </c>
      <c r="D227" s="29"/>
      <c r="E227" s="34"/>
      <c r="F227" s="37" t="s">
        <v>134</v>
      </c>
      <c r="G227" s="38"/>
      <c r="H227" s="38"/>
      <c r="I227" s="39"/>
      <c r="J227" s="29" t="s">
        <v>101</v>
      </c>
      <c r="K227" s="29"/>
      <c r="L227" s="34"/>
      <c r="M227" s="41">
        <v>921</v>
      </c>
      <c r="N227" s="42"/>
      <c r="O227" s="42"/>
      <c r="P227" s="42"/>
      <c r="Q227" s="43"/>
      <c r="R227" s="85">
        <v>19.829999999999998</v>
      </c>
      <c r="S227" s="53">
        <v>1</v>
      </c>
      <c r="T227" s="54"/>
      <c r="U227" s="54"/>
      <c r="V227" s="54"/>
      <c r="W227" s="54"/>
      <c r="X227" s="55"/>
      <c r="Y227" s="53">
        <v>18263</v>
      </c>
      <c r="Z227" s="54"/>
      <c r="AA227" s="55"/>
      <c r="AB227" s="33"/>
      <c r="AC227" s="29"/>
      <c r="AD227" s="29"/>
      <c r="AE227" s="34"/>
      <c r="AF227" s="41">
        <v>1</v>
      </c>
      <c r="AG227" s="42"/>
      <c r="AH227" s="42"/>
      <c r="AI227" s="43"/>
      <c r="AJ227" s="53">
        <v>18263</v>
      </c>
      <c r="AK227" s="54"/>
      <c r="AL227" s="54"/>
      <c r="AM227" s="54"/>
      <c r="AN227" s="54"/>
      <c r="AO227" s="55"/>
      <c r="AP227" s="37"/>
      <c r="AQ227" s="39"/>
    </row>
    <row r="228" spans="1:43" ht="12.75" customHeight="1" x14ac:dyDescent="0.25">
      <c r="A228" s="35"/>
      <c r="B228" s="36"/>
      <c r="C228" s="35"/>
      <c r="D228" s="40"/>
      <c r="E228" s="36"/>
      <c r="F228" s="35"/>
      <c r="G228" s="40"/>
      <c r="H228" s="40"/>
      <c r="I228" s="36"/>
      <c r="J228" s="40"/>
      <c r="K228" s="40"/>
      <c r="L228" s="36"/>
      <c r="M228" s="44"/>
      <c r="N228" s="45"/>
      <c r="O228" s="45"/>
      <c r="P228" s="45"/>
      <c r="Q228" s="46"/>
      <c r="R228" s="86"/>
      <c r="S228" s="56"/>
      <c r="T228" s="57"/>
      <c r="U228" s="57"/>
      <c r="V228" s="57"/>
      <c r="W228" s="57"/>
      <c r="X228" s="58"/>
      <c r="Y228" s="56"/>
      <c r="Z228" s="57"/>
      <c r="AA228" s="58"/>
      <c r="AB228" s="35"/>
      <c r="AC228" s="40"/>
      <c r="AD228" s="40"/>
      <c r="AE228" s="36"/>
      <c r="AF228" s="44"/>
      <c r="AG228" s="45"/>
      <c r="AH228" s="45"/>
      <c r="AI228" s="46"/>
      <c r="AJ228" s="56"/>
      <c r="AK228" s="57"/>
      <c r="AL228" s="57"/>
      <c r="AM228" s="57"/>
      <c r="AN228" s="57"/>
      <c r="AO228" s="58"/>
      <c r="AP228" s="82"/>
      <c r="AQ228" s="84"/>
    </row>
    <row r="229" spans="1:43" ht="11.85" customHeight="1" x14ac:dyDescent="0.25">
      <c r="A229" s="29" t="s">
        <v>135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</row>
    <row r="230" spans="1:43" ht="53.45" customHeight="1" x14ac:dyDescent="0.25">
      <c r="A230" s="33">
        <v>33</v>
      </c>
      <c r="B230" s="34"/>
      <c r="C230" s="33" t="s">
        <v>83</v>
      </c>
      <c r="D230" s="29"/>
      <c r="E230" s="34"/>
      <c r="F230" s="37" t="s">
        <v>84</v>
      </c>
      <c r="G230" s="38"/>
      <c r="H230" s="38"/>
      <c r="I230" s="39"/>
      <c r="J230" s="33" t="s">
        <v>28</v>
      </c>
      <c r="K230" s="29"/>
      <c r="L230" s="34"/>
      <c r="M230" s="41">
        <v>712</v>
      </c>
      <c r="N230" s="42"/>
      <c r="O230" s="42"/>
      <c r="P230" s="42"/>
      <c r="Q230" s="43"/>
      <c r="R230" s="85">
        <v>482.75</v>
      </c>
      <c r="S230" s="33"/>
      <c r="T230" s="29"/>
      <c r="U230" s="29"/>
      <c r="V230" s="29"/>
      <c r="W230" s="29"/>
      <c r="X230" s="29"/>
      <c r="Y230" s="87">
        <v>1098544</v>
      </c>
      <c r="Z230" s="87"/>
      <c r="AA230" s="87"/>
      <c r="AB230" s="29"/>
      <c r="AC230" s="29"/>
      <c r="AD230" s="29"/>
      <c r="AE230" s="29"/>
      <c r="AF230" s="29"/>
      <c r="AG230" s="29"/>
      <c r="AH230" s="29"/>
      <c r="AI230" s="29"/>
      <c r="AJ230" s="87">
        <v>1098544</v>
      </c>
      <c r="AK230" s="87"/>
      <c r="AL230" s="87"/>
      <c r="AM230" s="87"/>
      <c r="AN230" s="87"/>
      <c r="AO230" s="87"/>
      <c r="AP230" s="29"/>
      <c r="AQ230" s="34"/>
    </row>
    <row r="231" spans="1:43" ht="54" customHeight="1" x14ac:dyDescent="0.25">
      <c r="A231" s="35"/>
      <c r="B231" s="36"/>
      <c r="C231" s="79" t="s">
        <v>25</v>
      </c>
      <c r="D231" s="80"/>
      <c r="E231" s="81"/>
      <c r="F231" s="82" t="s">
        <v>85</v>
      </c>
      <c r="G231" s="83"/>
      <c r="H231" s="83"/>
      <c r="I231" s="84"/>
      <c r="J231" s="35"/>
      <c r="K231" s="40"/>
      <c r="L231" s="36"/>
      <c r="M231" s="44"/>
      <c r="N231" s="45"/>
      <c r="O231" s="45"/>
      <c r="P231" s="45"/>
      <c r="Q231" s="46"/>
      <c r="R231" s="86"/>
      <c r="S231" s="35"/>
      <c r="T231" s="40"/>
      <c r="U231" s="40"/>
      <c r="V231" s="40"/>
      <c r="W231" s="40"/>
      <c r="X231" s="40"/>
      <c r="Y231" s="88"/>
      <c r="Z231" s="88"/>
      <c r="AA231" s="88"/>
      <c r="AB231" s="40"/>
      <c r="AC231" s="40"/>
      <c r="AD231" s="40"/>
      <c r="AE231" s="40"/>
      <c r="AF231" s="40"/>
      <c r="AG231" s="40"/>
      <c r="AH231" s="40"/>
      <c r="AI231" s="40"/>
      <c r="AJ231" s="88"/>
      <c r="AK231" s="88"/>
      <c r="AL231" s="88"/>
      <c r="AM231" s="88"/>
      <c r="AN231" s="88"/>
      <c r="AO231" s="88"/>
      <c r="AP231" s="40"/>
      <c r="AQ231" s="36"/>
    </row>
    <row r="232" spans="1:43" ht="33.6" customHeight="1" x14ac:dyDescent="0.25">
      <c r="A232" s="64"/>
      <c r="B232" s="66"/>
      <c r="C232" s="66"/>
      <c r="D232" s="66"/>
      <c r="E232" s="65"/>
      <c r="F232" s="73" t="s">
        <v>29</v>
      </c>
      <c r="G232" s="67"/>
      <c r="H232" s="67"/>
      <c r="I232" s="74"/>
      <c r="J232" s="64"/>
      <c r="K232" s="66"/>
      <c r="L232" s="65"/>
      <c r="M232" s="64"/>
      <c r="N232" s="66"/>
      <c r="O232" s="66"/>
      <c r="P232" s="66"/>
      <c r="Q232" s="65"/>
      <c r="R232" s="6">
        <v>473.28</v>
      </c>
      <c r="S232" s="71">
        <v>1.35</v>
      </c>
      <c r="T232" s="78"/>
      <c r="U232" s="78"/>
      <c r="V232" s="78"/>
      <c r="W232" s="78"/>
      <c r="X232" s="72"/>
      <c r="Y232" s="68">
        <v>454917</v>
      </c>
      <c r="Z232" s="69"/>
      <c r="AA232" s="70"/>
      <c r="AB232" s="64" t="s">
        <v>30</v>
      </c>
      <c r="AC232" s="66"/>
      <c r="AD232" s="66"/>
      <c r="AE232" s="65"/>
      <c r="AF232" s="68">
        <v>1</v>
      </c>
      <c r="AG232" s="69"/>
      <c r="AH232" s="69"/>
      <c r="AI232" s="70"/>
      <c r="AJ232" s="68">
        <v>454917</v>
      </c>
      <c r="AK232" s="69"/>
      <c r="AL232" s="69"/>
      <c r="AM232" s="69"/>
      <c r="AN232" s="69"/>
      <c r="AO232" s="70"/>
      <c r="AP232" s="64"/>
      <c r="AQ232" s="65"/>
    </row>
    <row r="233" spans="1:43" ht="12.95" customHeight="1" x14ac:dyDescent="0.25">
      <c r="A233" s="64"/>
      <c r="B233" s="66"/>
      <c r="C233" s="66"/>
      <c r="D233" s="66"/>
      <c r="E233" s="65"/>
      <c r="F233" s="73" t="s">
        <v>31</v>
      </c>
      <c r="G233" s="67"/>
      <c r="H233" s="67"/>
      <c r="I233" s="74"/>
      <c r="J233" s="64"/>
      <c r="K233" s="66"/>
      <c r="L233" s="65"/>
      <c r="M233" s="64"/>
      <c r="N233" s="66"/>
      <c r="O233" s="66"/>
      <c r="P233" s="66"/>
      <c r="Q233" s="65"/>
      <c r="R233" s="8">
        <v>0</v>
      </c>
      <c r="S233" s="71">
        <v>1.35</v>
      </c>
      <c r="T233" s="78"/>
      <c r="U233" s="78"/>
      <c r="V233" s="78"/>
      <c r="W233" s="78"/>
      <c r="X233" s="72"/>
      <c r="Y233" s="68">
        <v>0</v>
      </c>
      <c r="Z233" s="69"/>
      <c r="AA233" s="70"/>
      <c r="AB233" s="64"/>
      <c r="AC233" s="66"/>
      <c r="AD233" s="66"/>
      <c r="AE233" s="65"/>
      <c r="AF233" s="68">
        <v>1</v>
      </c>
      <c r="AG233" s="69"/>
      <c r="AH233" s="69"/>
      <c r="AI233" s="70"/>
      <c r="AJ233" s="68">
        <v>0</v>
      </c>
      <c r="AK233" s="69"/>
      <c r="AL233" s="69"/>
      <c r="AM233" s="69"/>
      <c r="AN233" s="69"/>
      <c r="AO233" s="70"/>
      <c r="AP233" s="64"/>
      <c r="AQ233" s="65"/>
    </row>
    <row r="234" spans="1:43" ht="12.95" customHeight="1" x14ac:dyDescent="0.25">
      <c r="A234" s="64"/>
      <c r="B234" s="66"/>
      <c r="C234" s="66"/>
      <c r="D234" s="66"/>
      <c r="E234" s="65"/>
      <c r="F234" s="73" t="s">
        <v>32</v>
      </c>
      <c r="G234" s="67"/>
      <c r="H234" s="67"/>
      <c r="I234" s="74"/>
      <c r="J234" s="64"/>
      <c r="K234" s="66"/>
      <c r="L234" s="65"/>
      <c r="M234" s="64"/>
      <c r="N234" s="66"/>
      <c r="O234" s="66"/>
      <c r="P234" s="66"/>
      <c r="Q234" s="65"/>
      <c r="R234" s="8">
        <v>0</v>
      </c>
      <c r="S234" s="71">
        <v>1.35</v>
      </c>
      <c r="T234" s="78"/>
      <c r="U234" s="78"/>
      <c r="V234" s="78"/>
      <c r="W234" s="78"/>
      <c r="X234" s="72"/>
      <c r="Y234" s="68">
        <v>0</v>
      </c>
      <c r="Z234" s="69"/>
      <c r="AA234" s="70"/>
      <c r="AB234" s="64"/>
      <c r="AC234" s="66"/>
      <c r="AD234" s="66"/>
      <c r="AE234" s="65"/>
      <c r="AF234" s="68">
        <v>1</v>
      </c>
      <c r="AG234" s="69"/>
      <c r="AH234" s="69"/>
      <c r="AI234" s="70"/>
      <c r="AJ234" s="68">
        <v>0</v>
      </c>
      <c r="AK234" s="69"/>
      <c r="AL234" s="69"/>
      <c r="AM234" s="69"/>
      <c r="AN234" s="69"/>
      <c r="AO234" s="70"/>
      <c r="AP234" s="64"/>
      <c r="AQ234" s="65"/>
    </row>
    <row r="235" spans="1:43" ht="12.95" customHeight="1" x14ac:dyDescent="0.25">
      <c r="A235" s="64"/>
      <c r="B235" s="66"/>
      <c r="C235" s="66"/>
      <c r="D235" s="66"/>
      <c r="E235" s="65"/>
      <c r="F235" s="73" t="s">
        <v>33</v>
      </c>
      <c r="G235" s="67"/>
      <c r="H235" s="67"/>
      <c r="I235" s="74"/>
      <c r="J235" s="64"/>
      <c r="K235" s="66"/>
      <c r="L235" s="65"/>
      <c r="M235" s="64"/>
      <c r="N235" s="66"/>
      <c r="O235" s="66"/>
      <c r="P235" s="66"/>
      <c r="Q235" s="65"/>
      <c r="R235" s="6">
        <v>9.4700000000000006</v>
      </c>
      <c r="S235" s="68">
        <v>1</v>
      </c>
      <c r="T235" s="69"/>
      <c r="U235" s="69"/>
      <c r="V235" s="69"/>
      <c r="W235" s="69"/>
      <c r="X235" s="70"/>
      <c r="Y235" s="68">
        <v>6743</v>
      </c>
      <c r="Z235" s="69"/>
      <c r="AA235" s="70"/>
      <c r="AB235" s="64"/>
      <c r="AC235" s="66"/>
      <c r="AD235" s="66"/>
      <c r="AE235" s="65"/>
      <c r="AF235" s="68">
        <v>1</v>
      </c>
      <c r="AG235" s="69"/>
      <c r="AH235" s="69"/>
      <c r="AI235" s="70"/>
      <c r="AJ235" s="68">
        <v>6743</v>
      </c>
      <c r="AK235" s="69"/>
      <c r="AL235" s="69"/>
      <c r="AM235" s="69"/>
      <c r="AN235" s="69"/>
      <c r="AO235" s="70"/>
      <c r="AP235" s="64"/>
      <c r="AQ235" s="65"/>
    </row>
    <row r="236" spans="1:43" ht="12.95" customHeight="1" x14ac:dyDescent="0.25">
      <c r="A236" s="64"/>
      <c r="B236" s="66"/>
      <c r="C236" s="66"/>
      <c r="D236" s="66"/>
      <c r="E236" s="65"/>
      <c r="F236" s="73" t="s">
        <v>34</v>
      </c>
      <c r="G236" s="67"/>
      <c r="H236" s="67"/>
      <c r="I236" s="74"/>
      <c r="J236" s="64"/>
      <c r="K236" s="66"/>
      <c r="L236" s="65"/>
      <c r="M236" s="64"/>
      <c r="N236" s="66"/>
      <c r="O236" s="66"/>
      <c r="P236" s="66"/>
      <c r="Q236" s="65"/>
      <c r="R236" s="9">
        <v>0.8</v>
      </c>
      <c r="S236" s="64"/>
      <c r="T236" s="66"/>
      <c r="U236" s="66"/>
      <c r="V236" s="66"/>
      <c r="W236" s="66"/>
      <c r="X236" s="65"/>
      <c r="Y236" s="68">
        <v>363934</v>
      </c>
      <c r="Z236" s="69"/>
      <c r="AA236" s="70"/>
      <c r="AB236" s="64"/>
      <c r="AC236" s="66"/>
      <c r="AD236" s="66"/>
      <c r="AE236" s="65"/>
      <c r="AF236" s="75">
        <v>0.8</v>
      </c>
      <c r="AG236" s="76"/>
      <c r="AH236" s="76"/>
      <c r="AI236" s="77"/>
      <c r="AJ236" s="68">
        <v>363934</v>
      </c>
      <c r="AK236" s="69"/>
      <c r="AL236" s="69"/>
      <c r="AM236" s="69"/>
      <c r="AN236" s="69"/>
      <c r="AO236" s="70"/>
      <c r="AP236" s="64"/>
      <c r="AQ236" s="65"/>
    </row>
    <row r="237" spans="1:43" ht="12.95" customHeight="1" x14ac:dyDescent="0.25">
      <c r="A237" s="64"/>
      <c r="B237" s="66"/>
      <c r="C237" s="66"/>
      <c r="D237" s="66"/>
      <c r="E237" s="65"/>
      <c r="F237" s="73" t="s">
        <v>35</v>
      </c>
      <c r="G237" s="67"/>
      <c r="H237" s="67"/>
      <c r="I237" s="74"/>
      <c r="J237" s="64"/>
      <c r="K237" s="66"/>
      <c r="L237" s="65"/>
      <c r="M237" s="64"/>
      <c r="N237" s="66"/>
      <c r="O237" s="66"/>
      <c r="P237" s="66"/>
      <c r="Q237" s="65"/>
      <c r="R237" s="9">
        <v>0.6</v>
      </c>
      <c r="S237" s="64"/>
      <c r="T237" s="66"/>
      <c r="U237" s="66"/>
      <c r="V237" s="66"/>
      <c r="W237" s="66"/>
      <c r="X237" s="65"/>
      <c r="Y237" s="68">
        <v>272950</v>
      </c>
      <c r="Z237" s="69"/>
      <c r="AA237" s="70"/>
      <c r="AB237" s="64"/>
      <c r="AC237" s="66"/>
      <c r="AD237" s="66"/>
      <c r="AE237" s="65"/>
      <c r="AF237" s="75">
        <v>0.6</v>
      </c>
      <c r="AG237" s="76"/>
      <c r="AH237" s="76"/>
      <c r="AI237" s="77"/>
      <c r="AJ237" s="68">
        <v>272950</v>
      </c>
      <c r="AK237" s="69"/>
      <c r="AL237" s="69"/>
      <c r="AM237" s="69"/>
      <c r="AN237" s="69"/>
      <c r="AO237" s="70"/>
      <c r="AP237" s="64"/>
      <c r="AQ237" s="65"/>
    </row>
    <row r="238" spans="1:43" ht="12.95" customHeight="1" x14ac:dyDescent="0.25">
      <c r="A238" s="64"/>
      <c r="B238" s="66"/>
      <c r="C238" s="66"/>
      <c r="D238" s="66"/>
      <c r="E238" s="65"/>
      <c r="F238" s="73" t="s">
        <v>36</v>
      </c>
      <c r="G238" s="67"/>
      <c r="H238" s="67"/>
      <c r="I238" s="74"/>
      <c r="J238" s="64" t="s">
        <v>37</v>
      </c>
      <c r="K238" s="66"/>
      <c r="L238" s="65"/>
      <c r="M238" s="68">
        <v>32</v>
      </c>
      <c r="N238" s="69"/>
      <c r="O238" s="69"/>
      <c r="P238" s="69"/>
      <c r="Q238" s="70"/>
      <c r="R238" s="10"/>
      <c r="S238" s="71">
        <v>1.35</v>
      </c>
      <c r="T238" s="78"/>
      <c r="U238" s="78"/>
      <c r="V238" s="78"/>
      <c r="W238" s="78"/>
      <c r="X238" s="72"/>
      <c r="Y238" s="73"/>
      <c r="Z238" s="67"/>
      <c r="AA238" s="74"/>
      <c r="AB238" s="73"/>
      <c r="AC238" s="67"/>
      <c r="AD238" s="67"/>
      <c r="AE238" s="74"/>
      <c r="AF238" s="73"/>
      <c r="AG238" s="67"/>
      <c r="AH238" s="67"/>
      <c r="AI238" s="74"/>
      <c r="AJ238" s="73"/>
      <c r="AK238" s="67"/>
      <c r="AL238" s="67"/>
      <c r="AM238" s="67"/>
      <c r="AN238" s="67"/>
      <c r="AO238" s="74"/>
      <c r="AP238" s="75">
        <v>30758.400000000001</v>
      </c>
      <c r="AQ238" s="77"/>
    </row>
    <row r="239" spans="1:43" ht="11.85" customHeight="1" x14ac:dyDescent="0.25">
      <c r="A239" s="64"/>
      <c r="B239" s="66"/>
      <c r="C239" s="66"/>
      <c r="D239" s="66"/>
      <c r="E239" s="66"/>
      <c r="F239" s="67" t="s">
        <v>38</v>
      </c>
      <c r="G239" s="67"/>
      <c r="H239" s="67"/>
      <c r="I239" s="67"/>
      <c r="J239" s="66"/>
      <c r="K239" s="66"/>
      <c r="L239" s="66"/>
      <c r="M239" s="66"/>
      <c r="N239" s="66"/>
      <c r="O239" s="66"/>
      <c r="P239" s="66"/>
      <c r="Q239" s="66"/>
      <c r="R239" s="11"/>
      <c r="S239" s="66"/>
      <c r="T239" s="66"/>
      <c r="U239" s="66"/>
      <c r="V239" s="66"/>
      <c r="W239" s="66"/>
      <c r="X239" s="66"/>
      <c r="Y239" s="68">
        <v>1098544</v>
      </c>
      <c r="Z239" s="69"/>
      <c r="AA239" s="70"/>
      <c r="AB239" s="64"/>
      <c r="AC239" s="66"/>
      <c r="AD239" s="66"/>
      <c r="AE239" s="66"/>
      <c r="AF239" s="66"/>
      <c r="AG239" s="66"/>
      <c r="AH239" s="66"/>
      <c r="AI239" s="66"/>
      <c r="AJ239" s="68">
        <v>1098544</v>
      </c>
      <c r="AK239" s="69"/>
      <c r="AL239" s="69"/>
      <c r="AM239" s="69"/>
      <c r="AN239" s="69"/>
      <c r="AO239" s="70"/>
      <c r="AP239" s="75">
        <v>30758.400000000001</v>
      </c>
      <c r="AQ239" s="77"/>
    </row>
    <row r="240" spans="1:43" ht="22.5" customHeight="1" x14ac:dyDescent="0.25">
      <c r="A240" s="33">
        <v>34</v>
      </c>
      <c r="B240" s="34"/>
      <c r="C240" s="33" t="s">
        <v>136</v>
      </c>
      <c r="D240" s="29"/>
      <c r="E240" s="34"/>
      <c r="F240" s="37" t="s">
        <v>137</v>
      </c>
      <c r="G240" s="38"/>
      <c r="H240" s="38"/>
      <c r="I240" s="39"/>
      <c r="J240" s="33" t="s">
        <v>139</v>
      </c>
      <c r="K240" s="29"/>
      <c r="L240" s="34"/>
      <c r="M240" s="41">
        <v>133</v>
      </c>
      <c r="N240" s="42"/>
      <c r="O240" s="42"/>
      <c r="P240" s="42"/>
      <c r="Q240" s="43"/>
      <c r="R240" s="85">
        <v>9681.08</v>
      </c>
      <c r="S240" s="33"/>
      <c r="T240" s="29"/>
      <c r="U240" s="29"/>
      <c r="V240" s="29"/>
      <c r="W240" s="29"/>
      <c r="X240" s="29"/>
      <c r="Y240" s="87">
        <v>2948653</v>
      </c>
      <c r="Z240" s="87"/>
      <c r="AA240" s="87"/>
      <c r="AB240" s="29"/>
      <c r="AC240" s="29"/>
      <c r="AD240" s="29"/>
      <c r="AE240" s="29"/>
      <c r="AF240" s="29"/>
      <c r="AG240" s="29"/>
      <c r="AH240" s="29"/>
      <c r="AI240" s="29"/>
      <c r="AJ240" s="87">
        <v>2948653</v>
      </c>
      <c r="AK240" s="87"/>
      <c r="AL240" s="87"/>
      <c r="AM240" s="87"/>
      <c r="AN240" s="87"/>
      <c r="AO240" s="87"/>
      <c r="AP240" s="29"/>
      <c r="AQ240" s="34"/>
    </row>
    <row r="241" spans="1:43" ht="64.349999999999994" customHeight="1" x14ac:dyDescent="0.25">
      <c r="A241" s="35"/>
      <c r="B241" s="36"/>
      <c r="C241" s="79" t="s">
        <v>25</v>
      </c>
      <c r="D241" s="80"/>
      <c r="E241" s="81"/>
      <c r="F241" s="82" t="s">
        <v>138</v>
      </c>
      <c r="G241" s="83"/>
      <c r="H241" s="83"/>
      <c r="I241" s="84"/>
      <c r="J241" s="35"/>
      <c r="K241" s="40"/>
      <c r="L241" s="36"/>
      <c r="M241" s="44"/>
      <c r="N241" s="45"/>
      <c r="O241" s="45"/>
      <c r="P241" s="45"/>
      <c r="Q241" s="46"/>
      <c r="R241" s="86"/>
      <c r="S241" s="35"/>
      <c r="T241" s="40"/>
      <c r="U241" s="40"/>
      <c r="V241" s="40"/>
      <c r="W241" s="40"/>
      <c r="X241" s="40"/>
      <c r="Y241" s="88"/>
      <c r="Z241" s="88"/>
      <c r="AA241" s="88"/>
      <c r="AB241" s="40"/>
      <c r="AC241" s="40"/>
      <c r="AD241" s="40"/>
      <c r="AE241" s="40"/>
      <c r="AF241" s="40"/>
      <c r="AG241" s="40"/>
      <c r="AH241" s="40"/>
      <c r="AI241" s="40"/>
      <c r="AJ241" s="88"/>
      <c r="AK241" s="88"/>
      <c r="AL241" s="88"/>
      <c r="AM241" s="88"/>
      <c r="AN241" s="88"/>
      <c r="AO241" s="88"/>
      <c r="AP241" s="40"/>
      <c r="AQ241" s="36"/>
    </row>
    <row r="242" spans="1:43" ht="33.6" customHeight="1" x14ac:dyDescent="0.25">
      <c r="A242" s="64"/>
      <c r="B242" s="66"/>
      <c r="C242" s="66"/>
      <c r="D242" s="66"/>
      <c r="E242" s="65"/>
      <c r="F242" s="73" t="s">
        <v>29</v>
      </c>
      <c r="G242" s="67"/>
      <c r="H242" s="67"/>
      <c r="I242" s="74"/>
      <c r="J242" s="64"/>
      <c r="K242" s="66"/>
      <c r="L242" s="65"/>
      <c r="M242" s="64"/>
      <c r="N242" s="66"/>
      <c r="O242" s="66"/>
      <c r="P242" s="66"/>
      <c r="Q242" s="65"/>
      <c r="R242" s="6">
        <v>4274.3100000000004</v>
      </c>
      <c r="S242" s="71">
        <v>1.35</v>
      </c>
      <c r="T242" s="78"/>
      <c r="U242" s="78"/>
      <c r="V242" s="78"/>
      <c r="W242" s="78"/>
      <c r="X242" s="72"/>
      <c r="Y242" s="68">
        <v>767452</v>
      </c>
      <c r="Z242" s="69"/>
      <c r="AA242" s="70"/>
      <c r="AB242" s="64" t="s">
        <v>30</v>
      </c>
      <c r="AC242" s="66"/>
      <c r="AD242" s="66"/>
      <c r="AE242" s="65"/>
      <c r="AF242" s="68">
        <v>1</v>
      </c>
      <c r="AG242" s="69"/>
      <c r="AH242" s="69"/>
      <c r="AI242" s="70"/>
      <c r="AJ242" s="68">
        <v>767452</v>
      </c>
      <c r="AK242" s="69"/>
      <c r="AL242" s="69"/>
      <c r="AM242" s="69"/>
      <c r="AN242" s="69"/>
      <c r="AO242" s="70"/>
      <c r="AP242" s="64"/>
      <c r="AQ242" s="65"/>
    </row>
    <row r="243" spans="1:43" ht="12.95" customHeight="1" x14ac:dyDescent="0.25">
      <c r="A243" s="64"/>
      <c r="B243" s="66"/>
      <c r="C243" s="66"/>
      <c r="D243" s="66"/>
      <c r="E243" s="65"/>
      <c r="F243" s="73" t="s">
        <v>31</v>
      </c>
      <c r="G243" s="67"/>
      <c r="H243" s="67"/>
      <c r="I243" s="74"/>
      <c r="J243" s="64"/>
      <c r="K243" s="66"/>
      <c r="L243" s="65"/>
      <c r="M243" s="64"/>
      <c r="N243" s="66"/>
      <c r="O243" s="66"/>
      <c r="P243" s="66"/>
      <c r="Q243" s="65"/>
      <c r="R243" s="6">
        <v>5321.28</v>
      </c>
      <c r="S243" s="71">
        <v>1.35</v>
      </c>
      <c r="T243" s="78"/>
      <c r="U243" s="78"/>
      <c r="V243" s="78"/>
      <c r="W243" s="78"/>
      <c r="X243" s="72"/>
      <c r="Y243" s="68">
        <v>955436</v>
      </c>
      <c r="Z243" s="69"/>
      <c r="AA243" s="70"/>
      <c r="AB243" s="64"/>
      <c r="AC243" s="66"/>
      <c r="AD243" s="66"/>
      <c r="AE243" s="65"/>
      <c r="AF243" s="68">
        <v>1</v>
      </c>
      <c r="AG243" s="69"/>
      <c r="AH243" s="69"/>
      <c r="AI243" s="70"/>
      <c r="AJ243" s="68">
        <v>955436</v>
      </c>
      <c r="AK243" s="69"/>
      <c r="AL243" s="69"/>
      <c r="AM243" s="69"/>
      <c r="AN243" s="69"/>
      <c r="AO243" s="70"/>
      <c r="AP243" s="64"/>
      <c r="AQ243" s="65"/>
    </row>
    <row r="244" spans="1:43" ht="12.95" customHeight="1" x14ac:dyDescent="0.25">
      <c r="A244" s="64"/>
      <c r="B244" s="66"/>
      <c r="C244" s="66"/>
      <c r="D244" s="66"/>
      <c r="E244" s="65"/>
      <c r="F244" s="73" t="s">
        <v>32</v>
      </c>
      <c r="G244" s="67"/>
      <c r="H244" s="67"/>
      <c r="I244" s="74"/>
      <c r="J244" s="64"/>
      <c r="K244" s="66"/>
      <c r="L244" s="65"/>
      <c r="M244" s="64"/>
      <c r="N244" s="66"/>
      <c r="O244" s="66"/>
      <c r="P244" s="66"/>
      <c r="Q244" s="65"/>
      <c r="R244" s="9">
        <v>556.79999999999995</v>
      </c>
      <c r="S244" s="71">
        <v>1.35</v>
      </c>
      <c r="T244" s="78"/>
      <c r="U244" s="78"/>
      <c r="V244" s="78"/>
      <c r="W244" s="78"/>
      <c r="X244" s="72"/>
      <c r="Y244" s="68">
        <v>99973</v>
      </c>
      <c r="Z244" s="69"/>
      <c r="AA244" s="70"/>
      <c r="AB244" s="64"/>
      <c r="AC244" s="66"/>
      <c r="AD244" s="66"/>
      <c r="AE244" s="65"/>
      <c r="AF244" s="68">
        <v>1</v>
      </c>
      <c r="AG244" s="69"/>
      <c r="AH244" s="69"/>
      <c r="AI244" s="70"/>
      <c r="AJ244" s="68">
        <v>99973</v>
      </c>
      <c r="AK244" s="69"/>
      <c r="AL244" s="69"/>
      <c r="AM244" s="69"/>
      <c r="AN244" s="69"/>
      <c r="AO244" s="70"/>
      <c r="AP244" s="64"/>
      <c r="AQ244" s="65"/>
    </row>
    <row r="245" spans="1:43" ht="12.95" customHeight="1" x14ac:dyDescent="0.25">
      <c r="A245" s="64"/>
      <c r="B245" s="66"/>
      <c r="C245" s="66"/>
      <c r="D245" s="66"/>
      <c r="E245" s="65"/>
      <c r="F245" s="73" t="s">
        <v>33</v>
      </c>
      <c r="G245" s="67"/>
      <c r="H245" s="67"/>
      <c r="I245" s="74"/>
      <c r="J245" s="64"/>
      <c r="K245" s="66"/>
      <c r="L245" s="65"/>
      <c r="M245" s="64"/>
      <c r="N245" s="66"/>
      <c r="O245" s="66"/>
      <c r="P245" s="66"/>
      <c r="Q245" s="65"/>
      <c r="R245" s="6">
        <v>85.49</v>
      </c>
      <c r="S245" s="68">
        <v>1</v>
      </c>
      <c r="T245" s="69"/>
      <c r="U245" s="69"/>
      <c r="V245" s="69"/>
      <c r="W245" s="69"/>
      <c r="X245" s="70"/>
      <c r="Y245" s="68">
        <v>11370</v>
      </c>
      <c r="Z245" s="69"/>
      <c r="AA245" s="70"/>
      <c r="AB245" s="64"/>
      <c r="AC245" s="66"/>
      <c r="AD245" s="66"/>
      <c r="AE245" s="65"/>
      <c r="AF245" s="68">
        <v>1</v>
      </c>
      <c r="AG245" s="69"/>
      <c r="AH245" s="69"/>
      <c r="AI245" s="70"/>
      <c r="AJ245" s="68">
        <v>11370</v>
      </c>
      <c r="AK245" s="69"/>
      <c r="AL245" s="69"/>
      <c r="AM245" s="69"/>
      <c r="AN245" s="69"/>
      <c r="AO245" s="70"/>
      <c r="AP245" s="64"/>
      <c r="AQ245" s="65"/>
    </row>
    <row r="246" spans="1:43" ht="12.95" customHeight="1" x14ac:dyDescent="0.25">
      <c r="A246" s="64"/>
      <c r="B246" s="66"/>
      <c r="C246" s="66"/>
      <c r="D246" s="66"/>
      <c r="E246" s="65"/>
      <c r="F246" s="73" t="s">
        <v>34</v>
      </c>
      <c r="G246" s="67"/>
      <c r="H246" s="67"/>
      <c r="I246" s="74"/>
      <c r="J246" s="64"/>
      <c r="K246" s="66"/>
      <c r="L246" s="65"/>
      <c r="M246" s="64"/>
      <c r="N246" s="66"/>
      <c r="O246" s="66"/>
      <c r="P246" s="66"/>
      <c r="Q246" s="65"/>
      <c r="R246" s="9">
        <v>0.8</v>
      </c>
      <c r="S246" s="64"/>
      <c r="T246" s="66"/>
      <c r="U246" s="66"/>
      <c r="V246" s="66"/>
      <c r="W246" s="66"/>
      <c r="X246" s="65"/>
      <c r="Y246" s="68">
        <v>693940</v>
      </c>
      <c r="Z246" s="69"/>
      <c r="AA246" s="70"/>
      <c r="AB246" s="64"/>
      <c r="AC246" s="66"/>
      <c r="AD246" s="66"/>
      <c r="AE246" s="65"/>
      <c r="AF246" s="75">
        <v>0.8</v>
      </c>
      <c r="AG246" s="76"/>
      <c r="AH246" s="76"/>
      <c r="AI246" s="77"/>
      <c r="AJ246" s="68">
        <v>693940</v>
      </c>
      <c r="AK246" s="69"/>
      <c r="AL246" s="69"/>
      <c r="AM246" s="69"/>
      <c r="AN246" s="69"/>
      <c r="AO246" s="70"/>
      <c r="AP246" s="64"/>
      <c r="AQ246" s="65"/>
    </row>
    <row r="247" spans="1:43" ht="12.95" customHeight="1" x14ac:dyDescent="0.25">
      <c r="A247" s="64"/>
      <c r="B247" s="66"/>
      <c r="C247" s="66"/>
      <c r="D247" s="66"/>
      <c r="E247" s="65"/>
      <c r="F247" s="73" t="s">
        <v>35</v>
      </c>
      <c r="G247" s="67"/>
      <c r="H247" s="67"/>
      <c r="I247" s="74"/>
      <c r="J247" s="64"/>
      <c r="K247" s="66"/>
      <c r="L247" s="65"/>
      <c r="M247" s="64"/>
      <c r="N247" s="66"/>
      <c r="O247" s="66"/>
      <c r="P247" s="66"/>
      <c r="Q247" s="65"/>
      <c r="R247" s="9">
        <v>0.6</v>
      </c>
      <c r="S247" s="64"/>
      <c r="T247" s="66"/>
      <c r="U247" s="66"/>
      <c r="V247" s="66"/>
      <c r="W247" s="66"/>
      <c r="X247" s="65"/>
      <c r="Y247" s="68">
        <v>520455</v>
      </c>
      <c r="Z247" s="69"/>
      <c r="AA247" s="70"/>
      <c r="AB247" s="64"/>
      <c r="AC247" s="66"/>
      <c r="AD247" s="66"/>
      <c r="AE247" s="65"/>
      <c r="AF247" s="75">
        <v>0.6</v>
      </c>
      <c r="AG247" s="76"/>
      <c r="AH247" s="76"/>
      <c r="AI247" s="77"/>
      <c r="AJ247" s="68">
        <v>520455</v>
      </c>
      <c r="AK247" s="69"/>
      <c r="AL247" s="69"/>
      <c r="AM247" s="69"/>
      <c r="AN247" s="69"/>
      <c r="AO247" s="70"/>
      <c r="AP247" s="64"/>
      <c r="AQ247" s="65"/>
    </row>
    <row r="248" spans="1:43" ht="12.95" customHeight="1" x14ac:dyDescent="0.25">
      <c r="A248" s="64"/>
      <c r="B248" s="66"/>
      <c r="C248" s="66"/>
      <c r="D248" s="66"/>
      <c r="E248" s="65"/>
      <c r="F248" s="73" t="s">
        <v>36</v>
      </c>
      <c r="G248" s="67"/>
      <c r="H248" s="67"/>
      <c r="I248" s="74"/>
      <c r="J248" s="64" t="s">
        <v>37</v>
      </c>
      <c r="K248" s="66"/>
      <c r="L248" s="65"/>
      <c r="M248" s="68">
        <v>289</v>
      </c>
      <c r="N248" s="69"/>
      <c r="O248" s="69"/>
      <c r="P248" s="69"/>
      <c r="Q248" s="70"/>
      <c r="R248" s="10"/>
      <c r="S248" s="71">
        <v>1.35</v>
      </c>
      <c r="T248" s="78"/>
      <c r="U248" s="78"/>
      <c r="V248" s="78"/>
      <c r="W248" s="78"/>
      <c r="X248" s="72"/>
      <c r="Y248" s="73"/>
      <c r="Z248" s="67"/>
      <c r="AA248" s="74"/>
      <c r="AB248" s="73"/>
      <c r="AC248" s="67"/>
      <c r="AD248" s="67"/>
      <c r="AE248" s="74"/>
      <c r="AF248" s="73"/>
      <c r="AG248" s="67"/>
      <c r="AH248" s="67"/>
      <c r="AI248" s="74"/>
      <c r="AJ248" s="73"/>
      <c r="AK248" s="67"/>
      <c r="AL248" s="67"/>
      <c r="AM248" s="67"/>
      <c r="AN248" s="67"/>
      <c r="AO248" s="74"/>
      <c r="AP248" s="71">
        <v>51889.95</v>
      </c>
      <c r="AQ248" s="72"/>
    </row>
    <row r="249" spans="1:43" ht="11.85" customHeight="1" x14ac:dyDescent="0.25">
      <c r="A249" s="64"/>
      <c r="B249" s="66"/>
      <c r="C249" s="66"/>
      <c r="D249" s="66"/>
      <c r="E249" s="66"/>
      <c r="F249" s="67" t="s">
        <v>38</v>
      </c>
      <c r="G249" s="67"/>
      <c r="H249" s="67"/>
      <c r="I249" s="67"/>
      <c r="J249" s="66"/>
      <c r="K249" s="66"/>
      <c r="L249" s="66"/>
      <c r="M249" s="66"/>
      <c r="N249" s="66"/>
      <c r="O249" s="66"/>
      <c r="P249" s="66"/>
      <c r="Q249" s="66"/>
      <c r="R249" s="11"/>
      <c r="S249" s="66"/>
      <c r="T249" s="66"/>
      <c r="U249" s="66"/>
      <c r="V249" s="66"/>
      <c r="W249" s="66"/>
      <c r="X249" s="66"/>
      <c r="Y249" s="68">
        <v>2948653</v>
      </c>
      <c r="Z249" s="69"/>
      <c r="AA249" s="70"/>
      <c r="AB249" s="64"/>
      <c r="AC249" s="66"/>
      <c r="AD249" s="66"/>
      <c r="AE249" s="66"/>
      <c r="AF249" s="66"/>
      <c r="AG249" s="66"/>
      <c r="AH249" s="66"/>
      <c r="AI249" s="66"/>
      <c r="AJ249" s="68">
        <v>2948653</v>
      </c>
      <c r="AK249" s="69"/>
      <c r="AL249" s="69"/>
      <c r="AM249" s="69"/>
      <c r="AN249" s="69"/>
      <c r="AO249" s="70"/>
      <c r="AP249" s="71">
        <v>51889.95</v>
      </c>
      <c r="AQ249" s="72"/>
    </row>
    <row r="250" spans="1:43" ht="11.85" customHeight="1" x14ac:dyDescent="0.25">
      <c r="A250" s="38" t="s">
        <v>140</v>
      </c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42">
        <f>8029244-529398.53</f>
        <v>7499845.4699999997</v>
      </c>
      <c r="Z250" s="42"/>
      <c r="AA250" s="42"/>
      <c r="AB250" s="29"/>
      <c r="AC250" s="29"/>
      <c r="AD250" s="29"/>
      <c r="AE250" s="29"/>
      <c r="AF250" s="29"/>
      <c r="AG250" s="29"/>
      <c r="AH250" s="29"/>
      <c r="AI250" s="29"/>
      <c r="AJ250" s="42">
        <f>Y250</f>
        <v>7499845.4699999997</v>
      </c>
      <c r="AK250" s="42"/>
      <c r="AL250" s="42"/>
      <c r="AM250" s="42"/>
      <c r="AN250" s="42"/>
      <c r="AO250" s="42"/>
      <c r="AP250" s="48">
        <v>113967.08</v>
      </c>
      <c r="AQ250" s="48"/>
    </row>
    <row r="251" spans="1:43" ht="11.85" customHeight="1" thickBot="1" x14ac:dyDescent="0.3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</row>
    <row r="252" spans="1:43" ht="55.5" customHeight="1" thickBot="1" x14ac:dyDescent="0.3">
      <c r="A252" s="3" t="s">
        <v>12</v>
      </c>
      <c r="B252" s="18" t="s">
        <v>13</v>
      </c>
      <c r="C252" s="20"/>
      <c r="D252" s="18" t="s">
        <v>14</v>
      </c>
      <c r="E252" s="19"/>
      <c r="F252" s="19"/>
      <c r="G252" s="20"/>
      <c r="H252" s="18" t="s">
        <v>15</v>
      </c>
      <c r="I252" s="19"/>
      <c r="J252" s="19"/>
      <c r="K252" s="20"/>
      <c r="L252" s="18" t="s">
        <v>16</v>
      </c>
      <c r="M252" s="19"/>
      <c r="N252" s="19"/>
      <c r="O252" s="20"/>
      <c r="P252" s="18" t="s">
        <v>17</v>
      </c>
      <c r="Q252" s="19"/>
      <c r="R252" s="19"/>
      <c r="S252" s="20"/>
      <c r="T252" s="18" t="s">
        <v>18</v>
      </c>
      <c r="U252" s="19"/>
      <c r="V252" s="19"/>
      <c r="W252" s="19"/>
      <c r="X252" s="19"/>
      <c r="Y252" s="20"/>
      <c r="Z252" s="18" t="s">
        <v>19</v>
      </c>
      <c r="AA252" s="19"/>
      <c r="AB252" s="19"/>
      <c r="AC252" s="20"/>
      <c r="AD252" s="18" t="s">
        <v>20</v>
      </c>
      <c r="AE252" s="19"/>
      <c r="AF252" s="19"/>
      <c r="AG252" s="19"/>
      <c r="AH252" s="20"/>
      <c r="AI252" s="18" t="s">
        <v>21</v>
      </c>
      <c r="AJ252" s="19"/>
      <c r="AK252" s="19"/>
      <c r="AL252" s="20"/>
      <c r="AM252" s="18" t="s">
        <v>22</v>
      </c>
      <c r="AN252" s="19"/>
      <c r="AO252" s="19"/>
      <c r="AP252" s="20"/>
      <c r="AQ252" s="13" t="s">
        <v>23</v>
      </c>
    </row>
    <row r="253" spans="1:43" ht="11.85" customHeight="1" x14ac:dyDescent="0.25">
      <c r="A253" s="61" t="s">
        <v>141</v>
      </c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3"/>
    </row>
    <row r="254" spans="1:43" ht="12.95" customHeight="1" x14ac:dyDescent="0.25">
      <c r="A254" s="14">
        <v>1</v>
      </c>
      <c r="B254" s="64">
        <v>2</v>
      </c>
      <c r="C254" s="65"/>
      <c r="D254" s="64">
        <v>3</v>
      </c>
      <c r="E254" s="66"/>
      <c r="F254" s="66"/>
      <c r="G254" s="65"/>
      <c r="H254" s="64">
        <v>4</v>
      </c>
      <c r="I254" s="66"/>
      <c r="J254" s="66"/>
      <c r="K254" s="65"/>
      <c r="L254" s="64">
        <v>5</v>
      </c>
      <c r="M254" s="66"/>
      <c r="N254" s="66"/>
      <c r="O254" s="65"/>
      <c r="P254" s="64">
        <v>6</v>
      </c>
      <c r="Q254" s="66"/>
      <c r="R254" s="66"/>
      <c r="S254" s="65"/>
      <c r="T254" s="64">
        <v>7</v>
      </c>
      <c r="U254" s="66"/>
      <c r="V254" s="66"/>
      <c r="W254" s="66"/>
      <c r="X254" s="66"/>
      <c r="Y254" s="65"/>
      <c r="Z254" s="64">
        <v>8</v>
      </c>
      <c r="AA254" s="66"/>
      <c r="AB254" s="66"/>
      <c r="AC254" s="65"/>
      <c r="AD254" s="64">
        <v>9</v>
      </c>
      <c r="AE254" s="66"/>
      <c r="AF254" s="66"/>
      <c r="AG254" s="66"/>
      <c r="AH254" s="65"/>
      <c r="AI254" s="64">
        <v>10</v>
      </c>
      <c r="AJ254" s="66"/>
      <c r="AK254" s="66"/>
      <c r="AL254" s="65"/>
      <c r="AM254" s="64">
        <v>11</v>
      </c>
      <c r="AN254" s="66"/>
      <c r="AO254" s="66"/>
      <c r="AP254" s="65"/>
      <c r="AQ254" s="15">
        <v>12</v>
      </c>
    </row>
    <row r="255" spans="1:43" ht="12.2" customHeight="1" x14ac:dyDescent="0.25">
      <c r="A255" s="31">
        <v>1</v>
      </c>
      <c r="B255" s="33" t="s">
        <v>172</v>
      </c>
      <c r="C255" s="34"/>
      <c r="D255" s="37" t="s">
        <v>142</v>
      </c>
      <c r="E255" s="38"/>
      <c r="F255" s="38"/>
      <c r="G255" s="39"/>
      <c r="H255" s="29" t="s">
        <v>40</v>
      </c>
      <c r="I255" s="29"/>
      <c r="J255" s="29"/>
      <c r="K255" s="34"/>
      <c r="L255" s="41">
        <v>3</v>
      </c>
      <c r="M255" s="42"/>
      <c r="N255" s="42"/>
      <c r="O255" s="43"/>
      <c r="P255" s="47">
        <v>63447.521410845351</v>
      </c>
      <c r="Q255" s="48"/>
      <c r="R255" s="48"/>
      <c r="S255" s="49"/>
      <c r="T255" s="53">
        <v>1</v>
      </c>
      <c r="U255" s="54"/>
      <c r="V255" s="54"/>
      <c r="W255" s="54"/>
      <c r="X255" s="54"/>
      <c r="Y255" s="55"/>
      <c r="Z255" s="53">
        <v>190343</v>
      </c>
      <c r="AA255" s="54"/>
      <c r="AB255" s="54"/>
      <c r="AC255" s="55"/>
      <c r="AD255" s="33"/>
      <c r="AE255" s="29"/>
      <c r="AF255" s="29"/>
      <c r="AG255" s="29"/>
      <c r="AH255" s="34"/>
      <c r="AI255" s="41">
        <v>1</v>
      </c>
      <c r="AJ255" s="42"/>
      <c r="AK255" s="42"/>
      <c r="AL255" s="43"/>
      <c r="AM255" s="53">
        <v>190343</v>
      </c>
      <c r="AN255" s="54"/>
      <c r="AO255" s="54"/>
      <c r="AP255" s="55"/>
      <c r="AQ255" s="59"/>
    </row>
    <row r="256" spans="1:43" ht="48" customHeight="1" x14ac:dyDescent="0.25">
      <c r="A256" s="32"/>
      <c r="B256" s="35"/>
      <c r="C256" s="36"/>
      <c r="D256" s="35" t="s">
        <v>143</v>
      </c>
      <c r="E256" s="40"/>
      <c r="F256" s="40"/>
      <c r="G256" s="36"/>
      <c r="H256" s="40"/>
      <c r="I256" s="40"/>
      <c r="J256" s="40"/>
      <c r="K256" s="36"/>
      <c r="L256" s="44"/>
      <c r="M256" s="45"/>
      <c r="N256" s="45"/>
      <c r="O256" s="46"/>
      <c r="P256" s="50"/>
      <c r="Q256" s="51"/>
      <c r="R256" s="51"/>
      <c r="S256" s="52"/>
      <c r="T256" s="56"/>
      <c r="U256" s="57"/>
      <c r="V256" s="57"/>
      <c r="W256" s="57"/>
      <c r="X256" s="57"/>
      <c r="Y256" s="58"/>
      <c r="Z256" s="56"/>
      <c r="AA256" s="57"/>
      <c r="AB256" s="57"/>
      <c r="AC256" s="58"/>
      <c r="AD256" s="35"/>
      <c r="AE256" s="40"/>
      <c r="AF256" s="40"/>
      <c r="AG256" s="40"/>
      <c r="AH256" s="36"/>
      <c r="AI256" s="44"/>
      <c r="AJ256" s="45"/>
      <c r="AK256" s="45"/>
      <c r="AL256" s="46"/>
      <c r="AM256" s="56"/>
      <c r="AN256" s="57"/>
      <c r="AO256" s="57"/>
      <c r="AP256" s="58"/>
      <c r="AQ256" s="60"/>
    </row>
    <row r="257" spans="1:43" ht="12.2" customHeight="1" x14ac:dyDescent="0.25">
      <c r="A257" s="31">
        <v>2</v>
      </c>
      <c r="B257" s="33" t="s">
        <v>173</v>
      </c>
      <c r="C257" s="34"/>
      <c r="D257" s="37" t="s">
        <v>144</v>
      </c>
      <c r="E257" s="38"/>
      <c r="F257" s="38"/>
      <c r="G257" s="39"/>
      <c r="H257" s="29" t="s">
        <v>40</v>
      </c>
      <c r="I257" s="29"/>
      <c r="J257" s="29"/>
      <c r="K257" s="34"/>
      <c r="L257" s="41">
        <v>288</v>
      </c>
      <c r="M257" s="42"/>
      <c r="N257" s="42"/>
      <c r="O257" s="43"/>
      <c r="P257" s="47">
        <v>4994.6760652621579</v>
      </c>
      <c r="Q257" s="48"/>
      <c r="R257" s="48"/>
      <c r="S257" s="49"/>
      <c r="T257" s="53">
        <v>1</v>
      </c>
      <c r="U257" s="54"/>
      <c r="V257" s="54"/>
      <c r="W257" s="54"/>
      <c r="X257" s="54"/>
      <c r="Y257" s="55"/>
      <c r="Z257" s="53">
        <v>1438467</v>
      </c>
      <c r="AA257" s="54"/>
      <c r="AB257" s="54"/>
      <c r="AC257" s="55"/>
      <c r="AD257" s="33"/>
      <c r="AE257" s="29"/>
      <c r="AF257" s="29"/>
      <c r="AG257" s="29"/>
      <c r="AH257" s="34"/>
      <c r="AI257" s="41">
        <v>1</v>
      </c>
      <c r="AJ257" s="42"/>
      <c r="AK257" s="42"/>
      <c r="AL257" s="43"/>
      <c r="AM257" s="53">
        <v>1438467</v>
      </c>
      <c r="AN257" s="54"/>
      <c r="AO257" s="54"/>
      <c r="AP257" s="55"/>
      <c r="AQ257" s="59"/>
    </row>
    <row r="258" spans="1:43" ht="39" customHeight="1" x14ac:dyDescent="0.25">
      <c r="A258" s="32"/>
      <c r="B258" s="35"/>
      <c r="C258" s="36"/>
      <c r="D258" s="35" t="s">
        <v>145</v>
      </c>
      <c r="E258" s="40"/>
      <c r="F258" s="40"/>
      <c r="G258" s="36"/>
      <c r="H258" s="40"/>
      <c r="I258" s="40"/>
      <c r="J258" s="40"/>
      <c r="K258" s="36"/>
      <c r="L258" s="44"/>
      <c r="M258" s="45"/>
      <c r="N258" s="45"/>
      <c r="O258" s="46"/>
      <c r="P258" s="50"/>
      <c r="Q258" s="51"/>
      <c r="R258" s="51"/>
      <c r="S258" s="52"/>
      <c r="T258" s="56"/>
      <c r="U258" s="57"/>
      <c r="V258" s="57"/>
      <c r="W258" s="57"/>
      <c r="X258" s="57"/>
      <c r="Y258" s="58"/>
      <c r="Z258" s="56"/>
      <c r="AA258" s="57"/>
      <c r="AB258" s="57"/>
      <c r="AC258" s="58"/>
      <c r="AD258" s="35"/>
      <c r="AE258" s="40"/>
      <c r="AF258" s="40"/>
      <c r="AG258" s="40"/>
      <c r="AH258" s="36"/>
      <c r="AI258" s="44"/>
      <c r="AJ258" s="45"/>
      <c r="AK258" s="45"/>
      <c r="AL258" s="46"/>
      <c r="AM258" s="56"/>
      <c r="AN258" s="57"/>
      <c r="AO258" s="57"/>
      <c r="AP258" s="58"/>
      <c r="AQ258" s="60"/>
    </row>
    <row r="259" spans="1:43" ht="42.75" customHeight="1" x14ac:dyDescent="0.25">
      <c r="A259" s="31">
        <v>3</v>
      </c>
      <c r="B259" s="33" t="s">
        <v>174</v>
      </c>
      <c r="C259" s="34"/>
      <c r="D259" s="37" t="s">
        <v>146</v>
      </c>
      <c r="E259" s="38"/>
      <c r="F259" s="38"/>
      <c r="G259" s="39"/>
      <c r="H259" s="29" t="s">
        <v>40</v>
      </c>
      <c r="I259" s="29"/>
      <c r="J259" s="29"/>
      <c r="K259" s="34"/>
      <c r="L259" s="41">
        <v>48</v>
      </c>
      <c r="M259" s="42"/>
      <c r="N259" s="42"/>
      <c r="O259" s="43"/>
      <c r="P259" s="47">
        <v>22667.764978780615</v>
      </c>
      <c r="Q259" s="48"/>
      <c r="R259" s="48"/>
      <c r="S259" s="49"/>
      <c r="T259" s="53">
        <v>1</v>
      </c>
      <c r="U259" s="54"/>
      <c r="V259" s="54"/>
      <c r="W259" s="54"/>
      <c r="X259" s="54"/>
      <c r="Y259" s="55"/>
      <c r="Z259" s="53">
        <v>1088053</v>
      </c>
      <c r="AA259" s="54"/>
      <c r="AB259" s="54"/>
      <c r="AC259" s="55"/>
      <c r="AD259" s="33"/>
      <c r="AE259" s="29"/>
      <c r="AF259" s="29"/>
      <c r="AG259" s="29"/>
      <c r="AH259" s="34"/>
      <c r="AI259" s="41">
        <v>1</v>
      </c>
      <c r="AJ259" s="42"/>
      <c r="AK259" s="42"/>
      <c r="AL259" s="43"/>
      <c r="AM259" s="53">
        <v>1088053</v>
      </c>
      <c r="AN259" s="54"/>
      <c r="AO259" s="54"/>
      <c r="AP259" s="55"/>
      <c r="AQ259" s="59"/>
    </row>
    <row r="260" spans="1:43" ht="23.1" customHeight="1" x14ac:dyDescent="0.25">
      <c r="A260" s="32"/>
      <c r="B260" s="35"/>
      <c r="C260" s="36"/>
      <c r="D260" s="35" t="s">
        <v>147</v>
      </c>
      <c r="E260" s="40"/>
      <c r="F260" s="40"/>
      <c r="G260" s="36"/>
      <c r="H260" s="40"/>
      <c r="I260" s="40"/>
      <c r="J260" s="40"/>
      <c r="K260" s="36"/>
      <c r="L260" s="44"/>
      <c r="M260" s="45"/>
      <c r="N260" s="45"/>
      <c r="O260" s="46"/>
      <c r="P260" s="50"/>
      <c r="Q260" s="51"/>
      <c r="R260" s="51"/>
      <c r="S260" s="52"/>
      <c r="T260" s="56"/>
      <c r="U260" s="57"/>
      <c r="V260" s="57"/>
      <c r="W260" s="57"/>
      <c r="X260" s="57"/>
      <c r="Y260" s="58"/>
      <c r="Z260" s="56"/>
      <c r="AA260" s="57"/>
      <c r="AB260" s="57"/>
      <c r="AC260" s="58"/>
      <c r="AD260" s="35"/>
      <c r="AE260" s="40"/>
      <c r="AF260" s="40"/>
      <c r="AG260" s="40"/>
      <c r="AH260" s="36"/>
      <c r="AI260" s="44"/>
      <c r="AJ260" s="45"/>
      <c r="AK260" s="45"/>
      <c r="AL260" s="46"/>
      <c r="AM260" s="56"/>
      <c r="AN260" s="57"/>
      <c r="AO260" s="57"/>
      <c r="AP260" s="58"/>
      <c r="AQ260" s="60"/>
    </row>
    <row r="261" spans="1:43" ht="11.85" customHeight="1" x14ac:dyDescent="0.25">
      <c r="A261" s="38" t="s">
        <v>140</v>
      </c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42">
        <v>2716863</v>
      </c>
      <c r="AA261" s="42"/>
      <c r="AB261" s="42"/>
      <c r="AC261" s="42"/>
      <c r="AD261" s="29"/>
      <c r="AE261" s="29"/>
      <c r="AF261" s="29"/>
      <c r="AG261" s="29"/>
      <c r="AH261" s="29"/>
      <c r="AI261" s="29"/>
      <c r="AJ261" s="29"/>
      <c r="AK261" s="29"/>
      <c r="AL261" s="29"/>
      <c r="AM261" s="42">
        <v>2716863</v>
      </c>
      <c r="AN261" s="42"/>
      <c r="AO261" s="42"/>
      <c r="AP261" s="42"/>
      <c r="AQ261" s="16">
        <v>0</v>
      </c>
    </row>
    <row r="262" spans="1:43" ht="11.85" customHeight="1" thickBot="1" x14ac:dyDescent="0.3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</row>
    <row r="263" spans="1:43" ht="22.35" customHeight="1" thickBot="1" x14ac:dyDescent="0.3">
      <c r="A263" s="18" t="s">
        <v>148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2" t="s">
        <v>149</v>
      </c>
      <c r="O263" s="18" t="s">
        <v>150</v>
      </c>
      <c r="P263" s="19"/>
      <c r="Q263" s="19"/>
      <c r="R263" s="19"/>
      <c r="S263" s="19"/>
      <c r="T263" s="19"/>
      <c r="U263" s="18" t="s">
        <v>151</v>
      </c>
      <c r="V263" s="19"/>
      <c r="W263" s="19"/>
      <c r="X263" s="19"/>
      <c r="Y263" s="19"/>
      <c r="Z263" s="18" t="s">
        <v>152</v>
      </c>
      <c r="AA263" s="19"/>
      <c r="AB263" s="19"/>
      <c r="AC263" s="18" t="s">
        <v>153</v>
      </c>
      <c r="AD263" s="19"/>
      <c r="AE263" s="19"/>
      <c r="AF263" s="19"/>
      <c r="AG263" s="19"/>
      <c r="AH263" s="18" t="s">
        <v>154</v>
      </c>
      <c r="AI263" s="19"/>
      <c r="AJ263" s="19"/>
      <c r="AK263" s="19"/>
      <c r="AL263" s="18" t="s">
        <v>155</v>
      </c>
      <c r="AM263" s="19"/>
      <c r="AN263" s="18" t="s">
        <v>156</v>
      </c>
      <c r="AO263" s="19"/>
      <c r="AP263" s="19"/>
      <c r="AQ263" s="20"/>
    </row>
    <row r="264" spans="1:43" ht="22.35" customHeight="1" x14ac:dyDescent="0.25">
      <c r="A264" s="21" t="s">
        <v>157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17">
        <v>0</v>
      </c>
      <c r="O264" s="23">
        <f>Y250+Z261</f>
        <v>10216708.469999999</v>
      </c>
      <c r="P264" s="24"/>
      <c r="Q264" s="24"/>
      <c r="R264" s="24"/>
      <c r="S264" s="24"/>
      <c r="T264" s="24"/>
      <c r="U264" s="23">
        <v>1590953</v>
      </c>
      <c r="V264" s="24"/>
      <c r="W264" s="24"/>
      <c r="X264" s="24"/>
      <c r="Y264" s="24"/>
      <c r="Z264" s="23">
        <v>981231</v>
      </c>
      <c r="AA264" s="24"/>
      <c r="AB264" s="24"/>
      <c r="AC264" s="23">
        <v>101555</v>
      </c>
      <c r="AD264" s="24"/>
      <c r="AE264" s="24"/>
      <c r="AF264" s="24"/>
      <c r="AG264" s="24"/>
      <c r="AH264" s="23">
        <v>5786322</v>
      </c>
      <c r="AI264" s="24"/>
      <c r="AJ264" s="24"/>
      <c r="AK264" s="24"/>
      <c r="AL264" s="25">
        <v>113967.08</v>
      </c>
      <c r="AM264" s="26"/>
      <c r="AN264" s="23">
        <v>0</v>
      </c>
      <c r="AO264" s="24"/>
      <c r="AP264" s="24"/>
      <c r="AQ264" s="27"/>
    </row>
    <row r="265" spans="1:43" ht="11.85" customHeight="1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</row>
    <row r="266" spans="1:43" ht="11.85" customHeight="1" x14ac:dyDescent="0.25">
      <c r="A266" s="30" t="s">
        <v>158</v>
      </c>
      <c r="B266" s="30"/>
      <c r="C266" s="30"/>
      <c r="D266" s="30"/>
      <c r="E266" s="30"/>
      <c r="F266" s="30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</row>
    <row r="267" spans="1:43" ht="11.85" customHeight="1" x14ac:dyDescent="0.25">
      <c r="A267" s="30" t="s">
        <v>159</v>
      </c>
      <c r="B267" s="30"/>
      <c r="C267" s="30"/>
      <c r="D267" s="30"/>
      <c r="E267" s="30"/>
      <c r="F267" s="30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</row>
    <row r="268" spans="1:43" ht="11.8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</row>
    <row r="269" spans="1:43" ht="86.25" customHeight="1" x14ac:dyDescent="0.25">
      <c r="A269" s="121" t="s">
        <v>178</v>
      </c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</row>
  </sheetData>
  <mergeCells count="2402">
    <mergeCell ref="A3:AQ3"/>
    <mergeCell ref="A4:AQ4"/>
    <mergeCell ref="A5:AQ5"/>
    <mergeCell ref="A6:AQ6"/>
    <mergeCell ref="A7:AQ7"/>
    <mergeCell ref="A8:U8"/>
    <mergeCell ref="V8:AD8"/>
    <mergeCell ref="AE8:AQ8"/>
    <mergeCell ref="A9:J9"/>
    <mergeCell ref="K9:V9"/>
    <mergeCell ref="W9:AQ9"/>
    <mergeCell ref="A10:J10"/>
    <mergeCell ref="K10:V10"/>
    <mergeCell ref="W10:AQ10"/>
    <mergeCell ref="A269:AQ269"/>
    <mergeCell ref="A1:AQ1"/>
    <mergeCell ref="Y20:AA20"/>
    <mergeCell ref="A11:J11"/>
    <mergeCell ref="K11:V11"/>
    <mergeCell ref="W11:AQ11"/>
    <mergeCell ref="A12:U12"/>
    <mergeCell ref="V12:AD12"/>
    <mergeCell ref="AE12:AQ12"/>
    <mergeCell ref="A13:U13"/>
    <mergeCell ref="V13:AD13"/>
    <mergeCell ref="AE13:AQ13"/>
    <mergeCell ref="A14:AQ14"/>
    <mergeCell ref="A15:AQ15"/>
    <mergeCell ref="B16:D16"/>
    <mergeCell ref="E16:H16"/>
    <mergeCell ref="I16:K16"/>
    <mergeCell ref="L16:P16"/>
    <mergeCell ref="Q16:R16"/>
    <mergeCell ref="S16:W16"/>
    <mergeCell ref="X16:Z16"/>
    <mergeCell ref="AA16:AF16"/>
    <mergeCell ref="AG16:AJ16"/>
    <mergeCell ref="AK16:AN16"/>
    <mergeCell ref="AO16:AQ16"/>
    <mergeCell ref="B17:D17"/>
    <mergeCell ref="E17:H17"/>
    <mergeCell ref="I17:K17"/>
    <mergeCell ref="L17:P17"/>
    <mergeCell ref="Q17:R17"/>
    <mergeCell ref="S17:W17"/>
    <mergeCell ref="X17:Z17"/>
    <mergeCell ref="AA17:AF17"/>
    <mergeCell ref="AG17:AJ17"/>
    <mergeCell ref="AK17:AN17"/>
    <mergeCell ref="AO17:AQ17"/>
    <mergeCell ref="A18:B19"/>
    <mergeCell ref="C18:E18"/>
    <mergeCell ref="C19:E19"/>
    <mergeCell ref="F18:I18"/>
    <mergeCell ref="F19:I19"/>
    <mergeCell ref="J18:L19"/>
    <mergeCell ref="M18:Q19"/>
    <mergeCell ref="R18:R19"/>
    <mergeCell ref="S18:X19"/>
    <mergeCell ref="Y18:AA19"/>
    <mergeCell ref="AB18:AE19"/>
    <mergeCell ref="AF18:AI19"/>
    <mergeCell ref="AJ18:AO19"/>
    <mergeCell ref="AP18:AQ19"/>
    <mergeCell ref="AB20:AE20"/>
    <mergeCell ref="AF20:AI20"/>
    <mergeCell ref="AJ20:AO20"/>
    <mergeCell ref="AP20:AQ20"/>
    <mergeCell ref="A21:B21"/>
    <mergeCell ref="C21:E21"/>
    <mergeCell ref="F21:I21"/>
    <mergeCell ref="J21:L21"/>
    <mergeCell ref="M21:Q21"/>
    <mergeCell ref="S21:X21"/>
    <mergeCell ref="Y21:AA21"/>
    <mergeCell ref="AB21:AE21"/>
    <mergeCell ref="AF21:AI21"/>
    <mergeCell ref="AJ21:AO21"/>
    <mergeCell ref="AP21:AQ21"/>
    <mergeCell ref="A22:B22"/>
    <mergeCell ref="C22:E22"/>
    <mergeCell ref="F22:I22"/>
    <mergeCell ref="J22:L22"/>
    <mergeCell ref="M22:Q22"/>
    <mergeCell ref="S22:X22"/>
    <mergeCell ref="Y22:AA22"/>
    <mergeCell ref="AB22:AE22"/>
    <mergeCell ref="AF22:AI22"/>
    <mergeCell ref="AJ22:AO22"/>
    <mergeCell ref="AP22:AQ22"/>
    <mergeCell ref="A20:B20"/>
    <mergeCell ref="C20:E20"/>
    <mergeCell ref="F20:I20"/>
    <mergeCell ref="J20:L20"/>
    <mergeCell ref="M20:Q20"/>
    <mergeCell ref="S20:X20"/>
    <mergeCell ref="A23:B23"/>
    <mergeCell ref="C23:E23"/>
    <mergeCell ref="F23:I23"/>
    <mergeCell ref="J23:L23"/>
    <mergeCell ref="M23:Q23"/>
    <mergeCell ref="S23:X23"/>
    <mergeCell ref="Y23:AA23"/>
    <mergeCell ref="AB23:AE23"/>
    <mergeCell ref="AF23:AI23"/>
    <mergeCell ref="AJ23:AO23"/>
    <mergeCell ref="AP23:AQ23"/>
    <mergeCell ref="A24:B24"/>
    <mergeCell ref="C24:E24"/>
    <mergeCell ref="F24:I24"/>
    <mergeCell ref="J24:L24"/>
    <mergeCell ref="M24:Q24"/>
    <mergeCell ref="S24:X24"/>
    <mergeCell ref="Y24:AA24"/>
    <mergeCell ref="AB24:AE24"/>
    <mergeCell ref="AF24:AI24"/>
    <mergeCell ref="AJ24:AO24"/>
    <mergeCell ref="AP24:AQ24"/>
    <mergeCell ref="A25:B25"/>
    <mergeCell ref="C25:E25"/>
    <mergeCell ref="F25:I25"/>
    <mergeCell ref="J25:L25"/>
    <mergeCell ref="M25:Q25"/>
    <mergeCell ref="S25:X25"/>
    <mergeCell ref="Y25:AA25"/>
    <mergeCell ref="AB25:AE25"/>
    <mergeCell ref="AF25:AI25"/>
    <mergeCell ref="AJ25:AO25"/>
    <mergeCell ref="AP25:AQ25"/>
    <mergeCell ref="A26:B26"/>
    <mergeCell ref="C26:E26"/>
    <mergeCell ref="F26:I26"/>
    <mergeCell ref="J26:L26"/>
    <mergeCell ref="M26:Q26"/>
    <mergeCell ref="S26:X26"/>
    <mergeCell ref="Y26:AA26"/>
    <mergeCell ref="AB26:AE26"/>
    <mergeCell ref="AF26:AI26"/>
    <mergeCell ref="AJ26:AO26"/>
    <mergeCell ref="AP26:AQ26"/>
    <mergeCell ref="A27:B27"/>
    <mergeCell ref="C27:E27"/>
    <mergeCell ref="F27:I27"/>
    <mergeCell ref="J27:L27"/>
    <mergeCell ref="M27:Q27"/>
    <mergeCell ref="S27:X27"/>
    <mergeCell ref="Y27:AA27"/>
    <mergeCell ref="AB27:AE27"/>
    <mergeCell ref="AF27:AI27"/>
    <mergeCell ref="AJ27:AO27"/>
    <mergeCell ref="AP27:AQ27"/>
    <mergeCell ref="A28:B29"/>
    <mergeCell ref="C28:E29"/>
    <mergeCell ref="F28:I28"/>
    <mergeCell ref="J28:L29"/>
    <mergeCell ref="M28:Q29"/>
    <mergeCell ref="R28:R29"/>
    <mergeCell ref="S28:X29"/>
    <mergeCell ref="Y28:AA29"/>
    <mergeCell ref="AB28:AE29"/>
    <mergeCell ref="AF28:AI29"/>
    <mergeCell ref="AJ28:AO29"/>
    <mergeCell ref="AP28:AQ29"/>
    <mergeCell ref="F29:I29"/>
    <mergeCell ref="S30:X31"/>
    <mergeCell ref="Y30:AA31"/>
    <mergeCell ref="AB30:AE31"/>
    <mergeCell ref="AF30:AI31"/>
    <mergeCell ref="AJ30:AO31"/>
    <mergeCell ref="AP30:AQ31"/>
    <mergeCell ref="A32:B32"/>
    <mergeCell ref="C32:E32"/>
    <mergeCell ref="F32:I32"/>
    <mergeCell ref="J32:L32"/>
    <mergeCell ref="M32:Q32"/>
    <mergeCell ref="S32:X32"/>
    <mergeCell ref="Y32:AA32"/>
    <mergeCell ref="AB32:AE32"/>
    <mergeCell ref="AF32:AI32"/>
    <mergeCell ref="AJ32:AO32"/>
    <mergeCell ref="AP32:AQ32"/>
    <mergeCell ref="A30:B31"/>
    <mergeCell ref="C30:E30"/>
    <mergeCell ref="C31:E31"/>
    <mergeCell ref="F30:I30"/>
    <mergeCell ref="F31:I31"/>
    <mergeCell ref="J30:L31"/>
    <mergeCell ref="M30:Q31"/>
    <mergeCell ref="R30:R31"/>
    <mergeCell ref="S33:X33"/>
    <mergeCell ref="Y33:AA33"/>
    <mergeCell ref="AB33:AE33"/>
    <mergeCell ref="AF33:AI33"/>
    <mergeCell ref="AJ33:AO33"/>
    <mergeCell ref="AP33:AQ33"/>
    <mergeCell ref="A34:B34"/>
    <mergeCell ref="C34:E34"/>
    <mergeCell ref="F34:I34"/>
    <mergeCell ref="J34:L34"/>
    <mergeCell ref="M34:Q34"/>
    <mergeCell ref="S34:X34"/>
    <mergeCell ref="Y34:AA34"/>
    <mergeCell ref="AB34:AE34"/>
    <mergeCell ref="AF34:AI34"/>
    <mergeCell ref="AJ34:AO34"/>
    <mergeCell ref="AP34:AQ34"/>
    <mergeCell ref="A33:B33"/>
    <mergeCell ref="C33:E33"/>
    <mergeCell ref="F33:I33"/>
    <mergeCell ref="J33:L33"/>
    <mergeCell ref="M33:Q33"/>
    <mergeCell ref="S35:X35"/>
    <mergeCell ref="Y35:AA35"/>
    <mergeCell ref="AB35:AE35"/>
    <mergeCell ref="AF35:AI35"/>
    <mergeCell ref="AJ35:AO35"/>
    <mergeCell ref="AP35:AQ35"/>
    <mergeCell ref="A36:B36"/>
    <mergeCell ref="C36:E36"/>
    <mergeCell ref="F36:I36"/>
    <mergeCell ref="J36:L36"/>
    <mergeCell ref="M36:Q36"/>
    <mergeCell ref="S36:X36"/>
    <mergeCell ref="Y36:AA36"/>
    <mergeCell ref="AB36:AE36"/>
    <mergeCell ref="AF36:AI36"/>
    <mergeCell ref="AJ36:AO36"/>
    <mergeCell ref="AP36:AQ36"/>
    <mergeCell ref="A35:B35"/>
    <mergeCell ref="C35:E35"/>
    <mergeCell ref="F35:I35"/>
    <mergeCell ref="J35:L35"/>
    <mergeCell ref="M35:Q35"/>
    <mergeCell ref="S37:X37"/>
    <mergeCell ref="Y37:AA37"/>
    <mergeCell ref="AB37:AE37"/>
    <mergeCell ref="AF37:AI37"/>
    <mergeCell ref="AJ37:AO37"/>
    <mergeCell ref="AP37:AQ37"/>
    <mergeCell ref="A38:B38"/>
    <mergeCell ref="C38:E38"/>
    <mergeCell ref="F38:I38"/>
    <mergeCell ref="J38:L38"/>
    <mergeCell ref="M38:Q38"/>
    <mergeCell ref="S38:X38"/>
    <mergeCell ref="Y38:AA38"/>
    <mergeCell ref="AB38:AE38"/>
    <mergeCell ref="AF38:AI38"/>
    <mergeCell ref="AJ38:AO38"/>
    <mergeCell ref="AP38:AQ38"/>
    <mergeCell ref="A37:B37"/>
    <mergeCell ref="C37:E37"/>
    <mergeCell ref="F37:I37"/>
    <mergeCell ref="J37:L37"/>
    <mergeCell ref="M37:Q37"/>
    <mergeCell ref="S39:X39"/>
    <mergeCell ref="Y39:AA39"/>
    <mergeCell ref="AB39:AE39"/>
    <mergeCell ref="AF39:AI39"/>
    <mergeCell ref="AJ39:AO39"/>
    <mergeCell ref="AP39:AQ39"/>
    <mergeCell ref="A40:B41"/>
    <mergeCell ref="C40:E41"/>
    <mergeCell ref="F40:I40"/>
    <mergeCell ref="J40:L41"/>
    <mergeCell ref="M40:Q41"/>
    <mergeCell ref="R40:R41"/>
    <mergeCell ref="F41:I41"/>
    <mergeCell ref="S40:X41"/>
    <mergeCell ref="Y40:AA41"/>
    <mergeCell ref="AB40:AE41"/>
    <mergeCell ref="AF40:AI41"/>
    <mergeCell ref="AJ40:AO41"/>
    <mergeCell ref="AP40:AQ41"/>
    <mergeCell ref="A39:B39"/>
    <mergeCell ref="C39:E39"/>
    <mergeCell ref="F39:I39"/>
    <mergeCell ref="J39:L39"/>
    <mergeCell ref="M39:Q39"/>
    <mergeCell ref="A42:B43"/>
    <mergeCell ref="C42:E42"/>
    <mergeCell ref="C43:E43"/>
    <mergeCell ref="F42:I42"/>
    <mergeCell ref="F43:I43"/>
    <mergeCell ref="J42:L43"/>
    <mergeCell ref="M42:Q43"/>
    <mergeCell ref="R42:R43"/>
    <mergeCell ref="S42:X43"/>
    <mergeCell ref="Y42:AA43"/>
    <mergeCell ref="AB42:AE43"/>
    <mergeCell ref="AF42:AI43"/>
    <mergeCell ref="AJ42:AO43"/>
    <mergeCell ref="AP42:AQ43"/>
    <mergeCell ref="A44:B44"/>
    <mergeCell ref="C44:E44"/>
    <mergeCell ref="F44:I44"/>
    <mergeCell ref="J44:L44"/>
    <mergeCell ref="M44:Q44"/>
    <mergeCell ref="S44:X44"/>
    <mergeCell ref="Y44:AA44"/>
    <mergeCell ref="AB44:AE44"/>
    <mergeCell ref="AF44:AI44"/>
    <mergeCell ref="AJ44:AO44"/>
    <mergeCell ref="AP44:AQ44"/>
    <mergeCell ref="AB45:AE45"/>
    <mergeCell ref="AF45:AI45"/>
    <mergeCell ref="AJ45:AO45"/>
    <mergeCell ref="AP45:AQ45"/>
    <mergeCell ref="A46:B46"/>
    <mergeCell ref="C46:E46"/>
    <mergeCell ref="F46:I46"/>
    <mergeCell ref="J46:L46"/>
    <mergeCell ref="M46:Q46"/>
    <mergeCell ref="S46:X46"/>
    <mergeCell ref="Y46:AA46"/>
    <mergeCell ref="AB46:AE46"/>
    <mergeCell ref="AF46:AI46"/>
    <mergeCell ref="AJ46:AO46"/>
    <mergeCell ref="AP46:AQ46"/>
    <mergeCell ref="A47:B47"/>
    <mergeCell ref="C47:E47"/>
    <mergeCell ref="F47:I47"/>
    <mergeCell ref="J47:L47"/>
    <mergeCell ref="M47:Q47"/>
    <mergeCell ref="A45:B45"/>
    <mergeCell ref="C45:E45"/>
    <mergeCell ref="F45:I45"/>
    <mergeCell ref="J45:L45"/>
    <mergeCell ref="M45:Q45"/>
    <mergeCell ref="S45:X45"/>
    <mergeCell ref="Y45:AA45"/>
    <mergeCell ref="S47:X47"/>
    <mergeCell ref="Y47:AA47"/>
    <mergeCell ref="AB47:AE47"/>
    <mergeCell ref="AF47:AI47"/>
    <mergeCell ref="AJ47:AO47"/>
    <mergeCell ref="AP47:AQ47"/>
    <mergeCell ref="A48:B48"/>
    <mergeCell ref="C48:E48"/>
    <mergeCell ref="F48:I48"/>
    <mergeCell ref="J48:L48"/>
    <mergeCell ref="M48:Q48"/>
    <mergeCell ref="S48:X48"/>
    <mergeCell ref="Y48:AA48"/>
    <mergeCell ref="AB48:AE48"/>
    <mergeCell ref="AF48:AI48"/>
    <mergeCell ref="AJ48:AO48"/>
    <mergeCell ref="AP48:AQ48"/>
    <mergeCell ref="S49:X49"/>
    <mergeCell ref="Y49:AA49"/>
    <mergeCell ref="AB49:AE49"/>
    <mergeCell ref="AF49:AI49"/>
    <mergeCell ref="AJ49:AO49"/>
    <mergeCell ref="AP49:AQ49"/>
    <mergeCell ref="A50:B50"/>
    <mergeCell ref="C50:E50"/>
    <mergeCell ref="F50:I50"/>
    <mergeCell ref="J50:L50"/>
    <mergeCell ref="M50:Q50"/>
    <mergeCell ref="S50:X50"/>
    <mergeCell ref="Y50:AA50"/>
    <mergeCell ref="AB50:AE50"/>
    <mergeCell ref="AF50:AI50"/>
    <mergeCell ref="AJ50:AO50"/>
    <mergeCell ref="AP50:AQ50"/>
    <mergeCell ref="A49:B49"/>
    <mergeCell ref="C49:E49"/>
    <mergeCell ref="F49:I49"/>
    <mergeCell ref="J49:L49"/>
    <mergeCell ref="M49:Q49"/>
    <mergeCell ref="S51:X51"/>
    <mergeCell ref="Y51:AA51"/>
    <mergeCell ref="AB51:AE51"/>
    <mergeCell ref="AF51:AI51"/>
    <mergeCell ref="AJ51:AO51"/>
    <mergeCell ref="AP51:AQ51"/>
    <mergeCell ref="A52:B52"/>
    <mergeCell ref="C52:E52"/>
    <mergeCell ref="F52:I52"/>
    <mergeCell ref="J52:L52"/>
    <mergeCell ref="M52:Q52"/>
    <mergeCell ref="S52:X52"/>
    <mergeCell ref="Y52:AA52"/>
    <mergeCell ref="AB52:AE52"/>
    <mergeCell ref="AF52:AI52"/>
    <mergeCell ref="AJ52:AO52"/>
    <mergeCell ref="AP52:AQ52"/>
    <mergeCell ref="A51:B51"/>
    <mergeCell ref="C51:E51"/>
    <mergeCell ref="F51:I51"/>
    <mergeCell ref="J51:L51"/>
    <mergeCell ref="M51:Q51"/>
    <mergeCell ref="R53:R54"/>
    <mergeCell ref="S53:X54"/>
    <mergeCell ref="Y53:AA54"/>
    <mergeCell ref="AB53:AE54"/>
    <mergeCell ref="AF53:AI54"/>
    <mergeCell ref="AJ53:AO54"/>
    <mergeCell ref="AP53:AQ54"/>
    <mergeCell ref="F54:I54"/>
    <mergeCell ref="A55:B56"/>
    <mergeCell ref="C55:E56"/>
    <mergeCell ref="F55:I55"/>
    <mergeCell ref="J55:L56"/>
    <mergeCell ref="M55:Q56"/>
    <mergeCell ref="R55:R56"/>
    <mergeCell ref="S55:X56"/>
    <mergeCell ref="Y55:AA56"/>
    <mergeCell ref="AB55:AE56"/>
    <mergeCell ref="AF55:AI56"/>
    <mergeCell ref="AJ55:AO56"/>
    <mergeCell ref="AP55:AQ56"/>
    <mergeCell ref="F56:I56"/>
    <mergeCell ref="A53:B54"/>
    <mergeCell ref="C53:E54"/>
    <mergeCell ref="F53:I53"/>
    <mergeCell ref="J53:L54"/>
    <mergeCell ref="M53:Q54"/>
    <mergeCell ref="R57:R58"/>
    <mergeCell ref="S57:X58"/>
    <mergeCell ref="Y57:AA58"/>
    <mergeCell ref="AB57:AE58"/>
    <mergeCell ref="AF57:AI58"/>
    <mergeCell ref="AJ57:AO58"/>
    <mergeCell ref="AP57:AQ58"/>
    <mergeCell ref="F58:I58"/>
    <mergeCell ref="A59:B60"/>
    <mergeCell ref="C59:E59"/>
    <mergeCell ref="C60:E60"/>
    <mergeCell ref="F59:I59"/>
    <mergeCell ref="F60:I60"/>
    <mergeCell ref="J59:L60"/>
    <mergeCell ref="M59:Q60"/>
    <mergeCell ref="R59:R60"/>
    <mergeCell ref="S59:X60"/>
    <mergeCell ref="Y59:AA60"/>
    <mergeCell ref="AB59:AE60"/>
    <mergeCell ref="AF59:AI60"/>
    <mergeCell ref="AJ59:AO60"/>
    <mergeCell ref="AP59:AQ60"/>
    <mergeCell ref="A57:B58"/>
    <mergeCell ref="C57:E58"/>
    <mergeCell ref="F57:I57"/>
    <mergeCell ref="J57:L58"/>
    <mergeCell ref="M57:Q58"/>
    <mergeCell ref="A61:B61"/>
    <mergeCell ref="C61:E61"/>
    <mergeCell ref="F61:I61"/>
    <mergeCell ref="J61:L61"/>
    <mergeCell ref="M61:Q61"/>
    <mergeCell ref="S61:X61"/>
    <mergeCell ref="Y61:AA61"/>
    <mergeCell ref="AB61:AE61"/>
    <mergeCell ref="AF61:AI61"/>
    <mergeCell ref="AJ61:AO61"/>
    <mergeCell ref="AP61:AQ61"/>
    <mergeCell ref="A62:B62"/>
    <mergeCell ref="C62:E62"/>
    <mergeCell ref="F62:I62"/>
    <mergeCell ref="J62:L62"/>
    <mergeCell ref="M62:Q62"/>
    <mergeCell ref="S62:X62"/>
    <mergeCell ref="Y62:AA62"/>
    <mergeCell ref="AB62:AE62"/>
    <mergeCell ref="AF62:AI62"/>
    <mergeCell ref="AJ62:AO62"/>
    <mergeCell ref="AP62:AQ62"/>
    <mergeCell ref="A63:B63"/>
    <mergeCell ref="C63:E63"/>
    <mergeCell ref="F63:I63"/>
    <mergeCell ref="J63:L63"/>
    <mergeCell ref="M63:Q63"/>
    <mergeCell ref="S63:X63"/>
    <mergeCell ref="Y63:AA63"/>
    <mergeCell ref="AB63:AE63"/>
    <mergeCell ref="AF63:AI63"/>
    <mergeCell ref="AJ63:AO63"/>
    <mergeCell ref="AP63:AQ63"/>
    <mergeCell ref="A64:B64"/>
    <mergeCell ref="C64:E64"/>
    <mergeCell ref="F64:I64"/>
    <mergeCell ref="J64:L64"/>
    <mergeCell ref="M64:Q64"/>
    <mergeCell ref="S64:X64"/>
    <mergeCell ref="Y64:AA64"/>
    <mergeCell ref="AB64:AE64"/>
    <mergeCell ref="AF64:AI64"/>
    <mergeCell ref="AJ64:AO64"/>
    <mergeCell ref="AP64:AQ64"/>
    <mergeCell ref="A65:B65"/>
    <mergeCell ref="C65:E65"/>
    <mergeCell ref="F65:I65"/>
    <mergeCell ref="J65:L65"/>
    <mergeCell ref="M65:Q65"/>
    <mergeCell ref="S65:X65"/>
    <mergeCell ref="Y65:AA65"/>
    <mergeCell ref="AB65:AE65"/>
    <mergeCell ref="AF65:AI65"/>
    <mergeCell ref="AJ65:AO65"/>
    <mergeCell ref="AP65:AQ65"/>
    <mergeCell ref="A66:B66"/>
    <mergeCell ref="C66:E66"/>
    <mergeCell ref="F66:I66"/>
    <mergeCell ref="J66:L66"/>
    <mergeCell ref="M66:Q66"/>
    <mergeCell ref="S66:X66"/>
    <mergeCell ref="Y66:AA66"/>
    <mergeCell ref="AB66:AE66"/>
    <mergeCell ref="AF66:AI66"/>
    <mergeCell ref="AJ66:AO66"/>
    <mergeCell ref="AP66:AQ66"/>
    <mergeCell ref="A67:B67"/>
    <mergeCell ref="C67:E67"/>
    <mergeCell ref="F67:I67"/>
    <mergeCell ref="J67:L67"/>
    <mergeCell ref="M67:Q67"/>
    <mergeCell ref="S67:X67"/>
    <mergeCell ref="Y67:AA67"/>
    <mergeCell ref="AB67:AE67"/>
    <mergeCell ref="AF67:AI67"/>
    <mergeCell ref="AJ67:AO67"/>
    <mergeCell ref="AP67:AQ67"/>
    <mergeCell ref="A68:B68"/>
    <mergeCell ref="C68:E68"/>
    <mergeCell ref="F68:I68"/>
    <mergeCell ref="J68:L68"/>
    <mergeCell ref="M68:Q68"/>
    <mergeCell ref="S68:X68"/>
    <mergeCell ref="Y68:AA68"/>
    <mergeCell ref="AB68:AE68"/>
    <mergeCell ref="AF68:AI68"/>
    <mergeCell ref="AJ68:AO68"/>
    <mergeCell ref="AP68:AQ68"/>
    <mergeCell ref="A69:B70"/>
    <mergeCell ref="C69:E70"/>
    <mergeCell ref="F69:I69"/>
    <mergeCell ref="J69:L70"/>
    <mergeCell ref="M69:Q70"/>
    <mergeCell ref="R69:R70"/>
    <mergeCell ref="F70:I70"/>
    <mergeCell ref="S69:X70"/>
    <mergeCell ref="Y69:AA70"/>
    <mergeCell ref="AB69:AE70"/>
    <mergeCell ref="AF69:AI70"/>
    <mergeCell ref="AJ69:AO70"/>
    <mergeCell ref="AP69:AQ70"/>
    <mergeCell ref="A71:B72"/>
    <mergeCell ref="C71:E72"/>
    <mergeCell ref="F71:I71"/>
    <mergeCell ref="J71:L72"/>
    <mergeCell ref="M71:Q72"/>
    <mergeCell ref="R71:R72"/>
    <mergeCell ref="F72:I72"/>
    <mergeCell ref="S71:X72"/>
    <mergeCell ref="Y71:AA72"/>
    <mergeCell ref="AB71:AE72"/>
    <mergeCell ref="AF71:AI72"/>
    <mergeCell ref="AJ71:AO72"/>
    <mergeCell ref="AP71:AQ72"/>
    <mergeCell ref="A73:B74"/>
    <mergeCell ref="C73:E73"/>
    <mergeCell ref="C74:E74"/>
    <mergeCell ref="F73:I73"/>
    <mergeCell ref="F74:I74"/>
    <mergeCell ref="J73:L74"/>
    <mergeCell ref="M73:Q74"/>
    <mergeCell ref="R73:R74"/>
    <mergeCell ref="S73:X74"/>
    <mergeCell ref="Y73:AA74"/>
    <mergeCell ref="AB73:AE74"/>
    <mergeCell ref="AF73:AI74"/>
    <mergeCell ref="AJ73:AO74"/>
    <mergeCell ref="AP73:AQ74"/>
    <mergeCell ref="A75:B75"/>
    <mergeCell ref="C75:E75"/>
    <mergeCell ref="F75:I75"/>
    <mergeCell ref="J75:L75"/>
    <mergeCell ref="M75:Q75"/>
    <mergeCell ref="S75:X75"/>
    <mergeCell ref="Y75:AA75"/>
    <mergeCell ref="AB75:AE75"/>
    <mergeCell ref="AF75:AI75"/>
    <mergeCell ref="AJ75:AO75"/>
    <mergeCell ref="AP75:AQ75"/>
    <mergeCell ref="AB76:AE76"/>
    <mergeCell ref="AF76:AI76"/>
    <mergeCell ref="AJ76:AO76"/>
    <mergeCell ref="AP76:AQ76"/>
    <mergeCell ref="A77:B77"/>
    <mergeCell ref="C77:E77"/>
    <mergeCell ref="F77:I77"/>
    <mergeCell ref="J77:L77"/>
    <mergeCell ref="M77:Q77"/>
    <mergeCell ref="S77:X77"/>
    <mergeCell ref="Y77:AA77"/>
    <mergeCell ref="AB77:AE77"/>
    <mergeCell ref="AF77:AI77"/>
    <mergeCell ref="AJ77:AO77"/>
    <mergeCell ref="AP77:AQ77"/>
    <mergeCell ref="A78:B78"/>
    <mergeCell ref="C78:E78"/>
    <mergeCell ref="F78:I78"/>
    <mergeCell ref="J78:L78"/>
    <mergeCell ref="M78:Q78"/>
    <mergeCell ref="A76:B76"/>
    <mergeCell ref="C76:E76"/>
    <mergeCell ref="F76:I76"/>
    <mergeCell ref="J76:L76"/>
    <mergeCell ref="M76:Q76"/>
    <mergeCell ref="S76:X76"/>
    <mergeCell ref="Y76:AA76"/>
    <mergeCell ref="S78:X78"/>
    <mergeCell ref="Y78:AA78"/>
    <mergeCell ref="AB78:AE78"/>
    <mergeCell ref="AF78:AI78"/>
    <mergeCell ref="AJ78:AO78"/>
    <mergeCell ref="AP78:AQ78"/>
    <mergeCell ref="A79:B79"/>
    <mergeCell ref="C79:E79"/>
    <mergeCell ref="F79:I79"/>
    <mergeCell ref="J79:L79"/>
    <mergeCell ref="M79:Q79"/>
    <mergeCell ref="S79:X79"/>
    <mergeCell ref="Y79:AA79"/>
    <mergeCell ref="AB79:AE79"/>
    <mergeCell ref="AF79:AI79"/>
    <mergeCell ref="AJ79:AO79"/>
    <mergeCell ref="AP79:AQ79"/>
    <mergeCell ref="S80:X80"/>
    <mergeCell ref="Y80:AA80"/>
    <mergeCell ref="AB80:AE80"/>
    <mergeCell ref="AF80:AI80"/>
    <mergeCell ref="AJ80:AO80"/>
    <mergeCell ref="AP80:AQ80"/>
    <mergeCell ref="A81:B81"/>
    <mergeCell ref="C81:E81"/>
    <mergeCell ref="F81:I81"/>
    <mergeCell ref="J81:L81"/>
    <mergeCell ref="M81:Q81"/>
    <mergeCell ref="S81:X81"/>
    <mergeCell ref="Y81:AA81"/>
    <mergeCell ref="AB81:AE81"/>
    <mergeCell ref="AF81:AI81"/>
    <mergeCell ref="AJ81:AO81"/>
    <mergeCell ref="AP81:AQ81"/>
    <mergeCell ref="A80:B80"/>
    <mergeCell ref="C80:E80"/>
    <mergeCell ref="F80:I80"/>
    <mergeCell ref="J80:L80"/>
    <mergeCell ref="M80:Q80"/>
    <mergeCell ref="S82:X82"/>
    <mergeCell ref="Y82:AA82"/>
    <mergeCell ref="AB82:AE82"/>
    <mergeCell ref="AF82:AI82"/>
    <mergeCell ref="AJ82:AO82"/>
    <mergeCell ref="AP82:AQ82"/>
    <mergeCell ref="A83:B84"/>
    <mergeCell ref="C83:E84"/>
    <mergeCell ref="F83:I83"/>
    <mergeCell ref="J83:L84"/>
    <mergeCell ref="M83:Q84"/>
    <mergeCell ref="R83:R84"/>
    <mergeCell ref="F84:I84"/>
    <mergeCell ref="S83:X84"/>
    <mergeCell ref="Y83:AA84"/>
    <mergeCell ref="AB83:AE84"/>
    <mergeCell ref="AF83:AI84"/>
    <mergeCell ref="AJ83:AO84"/>
    <mergeCell ref="AP83:AQ84"/>
    <mergeCell ref="A82:B82"/>
    <mergeCell ref="C82:E82"/>
    <mergeCell ref="F82:I82"/>
    <mergeCell ref="J82:L82"/>
    <mergeCell ref="M82:Q82"/>
    <mergeCell ref="A85:B86"/>
    <mergeCell ref="C85:E85"/>
    <mergeCell ref="C86:E86"/>
    <mergeCell ref="F85:I85"/>
    <mergeCell ref="F86:I86"/>
    <mergeCell ref="J85:L86"/>
    <mergeCell ref="M85:Q86"/>
    <mergeCell ref="R85:R86"/>
    <mergeCell ref="S85:X86"/>
    <mergeCell ref="Y85:AA86"/>
    <mergeCell ref="AB85:AE86"/>
    <mergeCell ref="AF85:AI86"/>
    <mergeCell ref="AJ85:AO86"/>
    <mergeCell ref="AP85:AQ86"/>
    <mergeCell ref="A87:B87"/>
    <mergeCell ref="C87:E87"/>
    <mergeCell ref="F87:I87"/>
    <mergeCell ref="J87:L87"/>
    <mergeCell ref="M87:Q87"/>
    <mergeCell ref="S87:X87"/>
    <mergeCell ref="Y87:AA87"/>
    <mergeCell ref="AB87:AE87"/>
    <mergeCell ref="AF87:AI87"/>
    <mergeCell ref="AJ87:AO87"/>
    <mergeCell ref="AP87:AQ87"/>
    <mergeCell ref="AB88:AE88"/>
    <mergeCell ref="AF88:AI88"/>
    <mergeCell ref="AJ88:AO88"/>
    <mergeCell ref="AP88:AQ88"/>
    <mergeCell ref="A89:B89"/>
    <mergeCell ref="C89:E89"/>
    <mergeCell ref="F89:I89"/>
    <mergeCell ref="J89:L89"/>
    <mergeCell ref="M89:Q89"/>
    <mergeCell ref="S89:X89"/>
    <mergeCell ref="Y89:AA89"/>
    <mergeCell ref="AB89:AE89"/>
    <mergeCell ref="AF89:AI89"/>
    <mergeCell ref="AJ89:AO89"/>
    <mergeCell ref="AP89:AQ89"/>
    <mergeCell ref="A90:B90"/>
    <mergeCell ref="C90:E90"/>
    <mergeCell ref="F90:I90"/>
    <mergeCell ref="J90:L90"/>
    <mergeCell ref="M90:Q90"/>
    <mergeCell ref="A88:B88"/>
    <mergeCell ref="C88:E88"/>
    <mergeCell ref="F88:I88"/>
    <mergeCell ref="J88:L88"/>
    <mergeCell ref="M88:Q88"/>
    <mergeCell ref="S88:X88"/>
    <mergeCell ref="Y88:AA88"/>
    <mergeCell ref="S90:X90"/>
    <mergeCell ref="Y90:AA90"/>
    <mergeCell ref="AB90:AE90"/>
    <mergeCell ref="AF90:AI90"/>
    <mergeCell ref="AJ90:AO90"/>
    <mergeCell ref="AP90:AQ90"/>
    <mergeCell ref="A91:B91"/>
    <mergeCell ref="C91:E91"/>
    <mergeCell ref="F91:I91"/>
    <mergeCell ref="J91:L91"/>
    <mergeCell ref="M91:Q91"/>
    <mergeCell ref="S91:X91"/>
    <mergeCell ref="Y91:AA91"/>
    <mergeCell ref="AB91:AE91"/>
    <mergeCell ref="AF91:AI91"/>
    <mergeCell ref="AJ91:AO91"/>
    <mergeCell ref="AP91:AQ91"/>
    <mergeCell ref="S92:X92"/>
    <mergeCell ref="Y92:AA92"/>
    <mergeCell ref="AB92:AE92"/>
    <mergeCell ref="AF92:AI92"/>
    <mergeCell ref="AJ92:AO92"/>
    <mergeCell ref="AP92:AQ92"/>
    <mergeCell ref="A93:B93"/>
    <mergeCell ref="C93:E93"/>
    <mergeCell ref="F93:I93"/>
    <mergeCell ref="J93:L93"/>
    <mergeCell ref="M93:Q93"/>
    <mergeCell ref="S93:X93"/>
    <mergeCell ref="Y93:AA93"/>
    <mergeCell ref="AB93:AE93"/>
    <mergeCell ref="AF93:AI93"/>
    <mergeCell ref="AJ93:AO93"/>
    <mergeCell ref="AP93:AQ93"/>
    <mergeCell ref="A92:B92"/>
    <mergeCell ref="C92:E92"/>
    <mergeCell ref="F92:I92"/>
    <mergeCell ref="J92:L92"/>
    <mergeCell ref="M92:Q92"/>
    <mergeCell ref="Y100:AA100"/>
    <mergeCell ref="S94:X94"/>
    <mergeCell ref="Y94:AA94"/>
    <mergeCell ref="AB94:AE94"/>
    <mergeCell ref="AF94:AI94"/>
    <mergeCell ref="AJ94:AO94"/>
    <mergeCell ref="AP94:AQ94"/>
    <mergeCell ref="A95:B96"/>
    <mergeCell ref="C95:E96"/>
    <mergeCell ref="F95:I95"/>
    <mergeCell ref="J95:L96"/>
    <mergeCell ref="M95:Q96"/>
    <mergeCell ref="R95:R96"/>
    <mergeCell ref="F96:I96"/>
    <mergeCell ref="S95:X96"/>
    <mergeCell ref="Y95:AA96"/>
    <mergeCell ref="AB95:AE96"/>
    <mergeCell ref="AF95:AI96"/>
    <mergeCell ref="AJ95:AO96"/>
    <mergeCell ref="AP95:AQ96"/>
    <mergeCell ref="A94:B94"/>
    <mergeCell ref="C94:E94"/>
    <mergeCell ref="F94:I94"/>
    <mergeCell ref="J94:L94"/>
    <mergeCell ref="M94:Q94"/>
    <mergeCell ref="A97:B98"/>
    <mergeCell ref="C97:E97"/>
    <mergeCell ref="C98:E98"/>
    <mergeCell ref="F97:I97"/>
    <mergeCell ref="F98:I98"/>
    <mergeCell ref="J97:L98"/>
    <mergeCell ref="M97:Q98"/>
    <mergeCell ref="R97:R98"/>
    <mergeCell ref="S97:X98"/>
    <mergeCell ref="Y97:AA98"/>
    <mergeCell ref="AB97:AE98"/>
    <mergeCell ref="AF97:AI98"/>
    <mergeCell ref="AJ97:AO98"/>
    <mergeCell ref="AP97:AQ98"/>
    <mergeCell ref="A99:B99"/>
    <mergeCell ref="C99:E99"/>
    <mergeCell ref="F99:I99"/>
    <mergeCell ref="J99:L99"/>
    <mergeCell ref="M99:Q99"/>
    <mergeCell ref="S99:X99"/>
    <mergeCell ref="Y99:AA99"/>
    <mergeCell ref="AB99:AE99"/>
    <mergeCell ref="AF99:AI99"/>
    <mergeCell ref="AJ99:AO99"/>
    <mergeCell ref="AP99:AQ99"/>
    <mergeCell ref="AB100:AE100"/>
    <mergeCell ref="AF100:AI100"/>
    <mergeCell ref="AJ100:AO100"/>
    <mergeCell ref="AP100:AQ100"/>
    <mergeCell ref="A101:B101"/>
    <mergeCell ref="C101:E101"/>
    <mergeCell ref="F101:I101"/>
    <mergeCell ref="J101:L101"/>
    <mergeCell ref="M101:Q101"/>
    <mergeCell ref="S101:X101"/>
    <mergeCell ref="Y101:AA101"/>
    <mergeCell ref="AB101:AE101"/>
    <mergeCell ref="AF101:AI101"/>
    <mergeCell ref="AJ101:AO101"/>
    <mergeCell ref="AP101:AQ101"/>
    <mergeCell ref="A102:B102"/>
    <mergeCell ref="C102:E102"/>
    <mergeCell ref="F102:I102"/>
    <mergeCell ref="J102:L102"/>
    <mergeCell ref="M102:Q102"/>
    <mergeCell ref="S102:X102"/>
    <mergeCell ref="Y102:AA102"/>
    <mergeCell ref="AB102:AE102"/>
    <mergeCell ref="AF102:AI102"/>
    <mergeCell ref="AJ102:AO102"/>
    <mergeCell ref="AP102:AQ102"/>
    <mergeCell ref="A100:B100"/>
    <mergeCell ref="C100:E100"/>
    <mergeCell ref="F100:I100"/>
    <mergeCell ref="J100:L100"/>
    <mergeCell ref="M100:Q100"/>
    <mergeCell ref="S100:X100"/>
    <mergeCell ref="A103:B103"/>
    <mergeCell ref="C103:E103"/>
    <mergeCell ref="F103:I103"/>
    <mergeCell ref="J103:L103"/>
    <mergeCell ref="M103:Q103"/>
    <mergeCell ref="S103:X103"/>
    <mergeCell ref="Y103:AA103"/>
    <mergeCell ref="AB103:AE103"/>
    <mergeCell ref="AF103:AI103"/>
    <mergeCell ref="AJ103:AO103"/>
    <mergeCell ref="AP103:AQ103"/>
    <mergeCell ref="A104:B104"/>
    <mergeCell ref="C104:E104"/>
    <mergeCell ref="F104:I104"/>
    <mergeCell ref="J104:L104"/>
    <mergeCell ref="M104:Q104"/>
    <mergeCell ref="S104:X104"/>
    <mergeCell ref="Y104:AA104"/>
    <mergeCell ref="AB104:AE104"/>
    <mergeCell ref="AF104:AI104"/>
    <mergeCell ref="AJ104:AO104"/>
    <mergeCell ref="AP104:AQ104"/>
    <mergeCell ref="Y110:AA110"/>
    <mergeCell ref="A105:B105"/>
    <mergeCell ref="C105:E105"/>
    <mergeCell ref="F105:I105"/>
    <mergeCell ref="J105:L105"/>
    <mergeCell ref="M105:Q105"/>
    <mergeCell ref="S105:X105"/>
    <mergeCell ref="Y105:AA105"/>
    <mergeCell ref="AB105:AE105"/>
    <mergeCell ref="AF105:AI105"/>
    <mergeCell ref="AJ105:AO105"/>
    <mergeCell ref="AP105:AQ105"/>
    <mergeCell ref="A106:B106"/>
    <mergeCell ref="C106:E106"/>
    <mergeCell ref="F106:I106"/>
    <mergeCell ref="J106:L106"/>
    <mergeCell ref="M106:Q106"/>
    <mergeCell ref="S106:X106"/>
    <mergeCell ref="Y106:AA106"/>
    <mergeCell ref="AB106:AE106"/>
    <mergeCell ref="AF106:AI106"/>
    <mergeCell ref="AJ106:AO106"/>
    <mergeCell ref="AP106:AQ106"/>
    <mergeCell ref="A107:B108"/>
    <mergeCell ref="C107:E107"/>
    <mergeCell ref="C108:E108"/>
    <mergeCell ref="F107:I107"/>
    <mergeCell ref="F108:I108"/>
    <mergeCell ref="J107:L108"/>
    <mergeCell ref="M107:Q108"/>
    <mergeCell ref="R107:R108"/>
    <mergeCell ref="S107:X108"/>
    <mergeCell ref="Y107:AA108"/>
    <mergeCell ref="AB107:AE108"/>
    <mergeCell ref="AF107:AI108"/>
    <mergeCell ref="AJ107:AO108"/>
    <mergeCell ref="AP107:AQ108"/>
    <mergeCell ref="A109:B109"/>
    <mergeCell ref="C109:E109"/>
    <mergeCell ref="F109:I109"/>
    <mergeCell ref="J109:L109"/>
    <mergeCell ref="M109:Q109"/>
    <mergeCell ref="S109:X109"/>
    <mergeCell ref="Y109:AA109"/>
    <mergeCell ref="AB109:AE109"/>
    <mergeCell ref="AF109:AI109"/>
    <mergeCell ref="AJ109:AO109"/>
    <mergeCell ref="AP109:AQ109"/>
    <mergeCell ref="AB110:AE110"/>
    <mergeCell ref="AF110:AI110"/>
    <mergeCell ref="AJ110:AO110"/>
    <mergeCell ref="AP110:AQ110"/>
    <mergeCell ref="A111:B111"/>
    <mergeCell ref="C111:E111"/>
    <mergeCell ref="F111:I111"/>
    <mergeCell ref="J111:L111"/>
    <mergeCell ref="M111:Q111"/>
    <mergeCell ref="S111:X111"/>
    <mergeCell ref="Y111:AA111"/>
    <mergeCell ref="AB111:AE111"/>
    <mergeCell ref="AF111:AI111"/>
    <mergeCell ref="AJ111:AO111"/>
    <mergeCell ref="AP111:AQ111"/>
    <mergeCell ref="A112:B112"/>
    <mergeCell ref="C112:E112"/>
    <mergeCell ref="F112:I112"/>
    <mergeCell ref="J112:L112"/>
    <mergeCell ref="M112:Q112"/>
    <mergeCell ref="S112:X112"/>
    <mergeCell ref="Y112:AA112"/>
    <mergeCell ref="AB112:AE112"/>
    <mergeCell ref="AF112:AI112"/>
    <mergeCell ref="AJ112:AO112"/>
    <mergeCell ref="AP112:AQ112"/>
    <mergeCell ref="A110:B110"/>
    <mergeCell ref="C110:E110"/>
    <mergeCell ref="F110:I110"/>
    <mergeCell ref="J110:L110"/>
    <mergeCell ref="M110:Q110"/>
    <mergeCell ref="S110:X110"/>
    <mergeCell ref="A113:B113"/>
    <mergeCell ref="C113:E113"/>
    <mergeCell ref="F113:I113"/>
    <mergeCell ref="J113:L113"/>
    <mergeCell ref="M113:Q113"/>
    <mergeCell ref="S113:X113"/>
    <mergeCell ref="Y113:AA113"/>
    <mergeCell ref="AB113:AE113"/>
    <mergeCell ref="AF113:AI113"/>
    <mergeCell ref="AJ113:AO113"/>
    <mergeCell ref="AP113:AQ113"/>
    <mergeCell ref="A114:B114"/>
    <mergeCell ref="C114:E114"/>
    <mergeCell ref="F114:I114"/>
    <mergeCell ref="J114:L114"/>
    <mergeCell ref="M114:Q114"/>
    <mergeCell ref="S114:X114"/>
    <mergeCell ref="Y114:AA114"/>
    <mergeCell ref="AB114:AE114"/>
    <mergeCell ref="AF114:AI114"/>
    <mergeCell ref="AJ114:AO114"/>
    <mergeCell ref="AP114:AQ114"/>
    <mergeCell ref="Y120:AA120"/>
    <mergeCell ref="A115:B115"/>
    <mergeCell ref="C115:E115"/>
    <mergeCell ref="F115:I115"/>
    <mergeCell ref="J115:L115"/>
    <mergeCell ref="M115:Q115"/>
    <mergeCell ref="S115:X115"/>
    <mergeCell ref="Y115:AA115"/>
    <mergeCell ref="AB115:AE115"/>
    <mergeCell ref="AF115:AI115"/>
    <mergeCell ref="AJ115:AO115"/>
    <mergeCell ref="AP115:AQ115"/>
    <mergeCell ref="A116:B116"/>
    <mergeCell ref="C116:E116"/>
    <mergeCell ref="F116:I116"/>
    <mergeCell ref="J116:L116"/>
    <mergeCell ref="M116:Q116"/>
    <mergeCell ref="S116:X116"/>
    <mergeCell ref="Y116:AA116"/>
    <mergeCell ref="AB116:AE116"/>
    <mergeCell ref="AF116:AI116"/>
    <mergeCell ref="AJ116:AO116"/>
    <mergeCell ref="AP116:AQ116"/>
    <mergeCell ref="A117:B118"/>
    <mergeCell ref="C117:E117"/>
    <mergeCell ref="C118:E118"/>
    <mergeCell ref="F117:I117"/>
    <mergeCell ref="F118:I118"/>
    <mergeCell ref="J117:L118"/>
    <mergeCell ref="M117:Q118"/>
    <mergeCell ref="R117:R118"/>
    <mergeCell ref="S117:X118"/>
    <mergeCell ref="Y117:AA118"/>
    <mergeCell ref="AB117:AE118"/>
    <mergeCell ref="AF117:AI118"/>
    <mergeCell ref="AJ117:AO118"/>
    <mergeCell ref="AP117:AQ118"/>
    <mergeCell ref="A119:B119"/>
    <mergeCell ref="C119:E119"/>
    <mergeCell ref="F119:I119"/>
    <mergeCell ref="J119:L119"/>
    <mergeCell ref="M119:Q119"/>
    <mergeCell ref="S119:X119"/>
    <mergeCell ref="Y119:AA119"/>
    <mergeCell ref="AB119:AE119"/>
    <mergeCell ref="AF119:AI119"/>
    <mergeCell ref="AJ119:AO119"/>
    <mergeCell ref="AP119:AQ119"/>
    <mergeCell ref="AB120:AE120"/>
    <mergeCell ref="AF120:AI120"/>
    <mergeCell ref="AJ120:AO120"/>
    <mergeCell ref="AP120:AQ120"/>
    <mergeCell ref="A121:B121"/>
    <mergeCell ref="C121:E121"/>
    <mergeCell ref="F121:I121"/>
    <mergeCell ref="J121:L121"/>
    <mergeCell ref="M121:Q121"/>
    <mergeCell ref="S121:X121"/>
    <mergeCell ref="Y121:AA121"/>
    <mergeCell ref="AB121:AE121"/>
    <mergeCell ref="AF121:AI121"/>
    <mergeCell ref="AJ121:AO121"/>
    <mergeCell ref="AP121:AQ121"/>
    <mergeCell ref="A122:B122"/>
    <mergeCell ref="C122:E122"/>
    <mergeCell ref="F122:I122"/>
    <mergeCell ref="J122:L122"/>
    <mergeCell ref="M122:Q122"/>
    <mergeCell ref="S122:X122"/>
    <mergeCell ref="Y122:AA122"/>
    <mergeCell ref="AB122:AE122"/>
    <mergeCell ref="AF122:AI122"/>
    <mergeCell ref="AJ122:AO122"/>
    <mergeCell ref="AP122:AQ122"/>
    <mergeCell ref="A120:B120"/>
    <mergeCell ref="C120:E120"/>
    <mergeCell ref="F120:I120"/>
    <mergeCell ref="J120:L120"/>
    <mergeCell ref="M120:Q120"/>
    <mergeCell ref="S120:X120"/>
    <mergeCell ref="A123:B123"/>
    <mergeCell ref="C123:E123"/>
    <mergeCell ref="F123:I123"/>
    <mergeCell ref="J123:L123"/>
    <mergeCell ref="M123:Q123"/>
    <mergeCell ref="S123:X123"/>
    <mergeCell ref="Y123:AA123"/>
    <mergeCell ref="AB123:AE123"/>
    <mergeCell ref="AF123:AI123"/>
    <mergeCell ref="AJ123:AO123"/>
    <mergeCell ref="AP123:AQ123"/>
    <mergeCell ref="A124:B124"/>
    <mergeCell ref="C124:E124"/>
    <mergeCell ref="F124:I124"/>
    <mergeCell ref="J124:L124"/>
    <mergeCell ref="M124:Q124"/>
    <mergeCell ref="S124:X124"/>
    <mergeCell ref="Y124:AA124"/>
    <mergeCell ref="AB124:AE124"/>
    <mergeCell ref="AF124:AI124"/>
    <mergeCell ref="AJ124:AO124"/>
    <mergeCell ref="AP124:AQ124"/>
    <mergeCell ref="Y130:AA130"/>
    <mergeCell ref="A125:B125"/>
    <mergeCell ref="C125:E125"/>
    <mergeCell ref="F125:I125"/>
    <mergeCell ref="J125:L125"/>
    <mergeCell ref="M125:Q125"/>
    <mergeCell ref="S125:X125"/>
    <mergeCell ref="Y125:AA125"/>
    <mergeCell ref="AB125:AE125"/>
    <mergeCell ref="AF125:AI125"/>
    <mergeCell ref="AJ125:AO125"/>
    <mergeCell ref="AP125:AQ125"/>
    <mergeCell ref="A126:B126"/>
    <mergeCell ref="C126:E126"/>
    <mergeCell ref="F126:I126"/>
    <mergeCell ref="J126:L126"/>
    <mergeCell ref="M126:Q126"/>
    <mergeCell ref="S126:X126"/>
    <mergeCell ref="Y126:AA126"/>
    <mergeCell ref="AB126:AE126"/>
    <mergeCell ref="AF126:AI126"/>
    <mergeCell ref="AJ126:AO126"/>
    <mergeCell ref="AP126:AQ126"/>
    <mergeCell ref="A127:B128"/>
    <mergeCell ref="C127:E127"/>
    <mergeCell ref="C128:E128"/>
    <mergeCell ref="F127:I127"/>
    <mergeCell ref="F128:I128"/>
    <mergeCell ref="J127:L128"/>
    <mergeCell ref="M127:Q128"/>
    <mergeCell ref="R127:R128"/>
    <mergeCell ref="S127:X128"/>
    <mergeCell ref="Y127:AA128"/>
    <mergeCell ref="AB127:AE128"/>
    <mergeCell ref="AF127:AI128"/>
    <mergeCell ref="AJ127:AO128"/>
    <mergeCell ref="AP127:AQ128"/>
    <mergeCell ref="A129:B129"/>
    <mergeCell ref="C129:E129"/>
    <mergeCell ref="F129:I129"/>
    <mergeCell ref="J129:L129"/>
    <mergeCell ref="M129:Q129"/>
    <mergeCell ref="S129:X129"/>
    <mergeCell ref="Y129:AA129"/>
    <mergeCell ref="AB129:AE129"/>
    <mergeCell ref="AF129:AI129"/>
    <mergeCell ref="AJ129:AO129"/>
    <mergeCell ref="AP129:AQ129"/>
    <mergeCell ref="AB130:AE130"/>
    <mergeCell ref="AF130:AI130"/>
    <mergeCell ref="AJ130:AO130"/>
    <mergeCell ref="AP130:AQ130"/>
    <mergeCell ref="A131:B131"/>
    <mergeCell ref="C131:E131"/>
    <mergeCell ref="F131:I131"/>
    <mergeCell ref="J131:L131"/>
    <mergeCell ref="M131:Q131"/>
    <mergeCell ref="S131:X131"/>
    <mergeCell ref="Y131:AA131"/>
    <mergeCell ref="AB131:AE131"/>
    <mergeCell ref="AF131:AI131"/>
    <mergeCell ref="AJ131:AO131"/>
    <mergeCell ref="AP131:AQ131"/>
    <mergeCell ref="A132:B132"/>
    <mergeCell ref="C132:E132"/>
    <mergeCell ref="F132:I132"/>
    <mergeCell ref="J132:L132"/>
    <mergeCell ref="M132:Q132"/>
    <mergeCell ref="S132:X132"/>
    <mergeCell ref="Y132:AA132"/>
    <mergeCell ref="AB132:AE132"/>
    <mergeCell ref="AF132:AI132"/>
    <mergeCell ref="AJ132:AO132"/>
    <mergeCell ref="AP132:AQ132"/>
    <mergeCell ref="A130:B130"/>
    <mergeCell ref="C130:E130"/>
    <mergeCell ref="F130:I130"/>
    <mergeCell ref="J130:L130"/>
    <mergeCell ref="M130:Q130"/>
    <mergeCell ref="S130:X130"/>
    <mergeCell ref="A133:B133"/>
    <mergeCell ref="C133:E133"/>
    <mergeCell ref="F133:I133"/>
    <mergeCell ref="J133:L133"/>
    <mergeCell ref="M133:Q133"/>
    <mergeCell ref="S133:X133"/>
    <mergeCell ref="Y133:AA133"/>
    <mergeCell ref="AB133:AE133"/>
    <mergeCell ref="AF133:AI133"/>
    <mergeCell ref="AJ133:AO133"/>
    <mergeCell ref="AP133:AQ133"/>
    <mergeCell ref="A134:B134"/>
    <mergeCell ref="C134:E134"/>
    <mergeCell ref="F134:I134"/>
    <mergeCell ref="J134:L134"/>
    <mergeCell ref="M134:Q134"/>
    <mergeCell ref="S134:X134"/>
    <mergeCell ref="Y134:AA134"/>
    <mergeCell ref="AB134:AE134"/>
    <mergeCell ref="AF134:AI134"/>
    <mergeCell ref="AJ134:AO134"/>
    <mergeCell ref="AP134:AQ134"/>
    <mergeCell ref="Y140:AA140"/>
    <mergeCell ref="A135:B135"/>
    <mergeCell ref="C135:E135"/>
    <mergeCell ref="F135:I135"/>
    <mergeCell ref="J135:L135"/>
    <mergeCell ref="M135:Q135"/>
    <mergeCell ref="S135:X135"/>
    <mergeCell ref="Y135:AA135"/>
    <mergeCell ref="AB135:AE135"/>
    <mergeCell ref="AF135:AI135"/>
    <mergeCell ref="AJ135:AO135"/>
    <mergeCell ref="AP135:AQ135"/>
    <mergeCell ref="A136:B136"/>
    <mergeCell ref="C136:E136"/>
    <mergeCell ref="F136:I136"/>
    <mergeCell ref="J136:L136"/>
    <mergeCell ref="M136:Q136"/>
    <mergeCell ref="S136:X136"/>
    <mergeCell ref="Y136:AA136"/>
    <mergeCell ref="AB136:AE136"/>
    <mergeCell ref="AF136:AI136"/>
    <mergeCell ref="AJ136:AO136"/>
    <mergeCell ref="AP136:AQ136"/>
    <mergeCell ref="A137:B138"/>
    <mergeCell ref="C137:E137"/>
    <mergeCell ref="C138:E138"/>
    <mergeCell ref="F137:I137"/>
    <mergeCell ref="F138:I138"/>
    <mergeCell ref="J137:L138"/>
    <mergeCell ref="M137:Q138"/>
    <mergeCell ref="R137:R138"/>
    <mergeCell ref="S137:X138"/>
    <mergeCell ref="Y137:AA138"/>
    <mergeCell ref="AB137:AE138"/>
    <mergeCell ref="AF137:AI138"/>
    <mergeCell ref="AJ137:AO138"/>
    <mergeCell ref="AP137:AQ138"/>
    <mergeCell ref="A139:B139"/>
    <mergeCell ref="C139:E139"/>
    <mergeCell ref="F139:I139"/>
    <mergeCell ref="J139:L139"/>
    <mergeCell ref="M139:Q139"/>
    <mergeCell ref="S139:X139"/>
    <mergeCell ref="Y139:AA139"/>
    <mergeCell ref="AB139:AE139"/>
    <mergeCell ref="AF139:AI139"/>
    <mergeCell ref="AJ139:AO139"/>
    <mergeCell ref="AP139:AQ139"/>
    <mergeCell ref="AB140:AE140"/>
    <mergeCell ref="AF140:AI140"/>
    <mergeCell ref="AJ140:AO140"/>
    <mergeCell ref="AP140:AQ140"/>
    <mergeCell ref="A141:B141"/>
    <mergeCell ref="C141:E141"/>
    <mergeCell ref="F141:I141"/>
    <mergeCell ref="J141:L141"/>
    <mergeCell ref="M141:Q141"/>
    <mergeCell ref="S141:X141"/>
    <mergeCell ref="Y141:AA141"/>
    <mergeCell ref="AB141:AE141"/>
    <mergeCell ref="AF141:AI141"/>
    <mergeCell ref="AJ141:AO141"/>
    <mergeCell ref="AP141:AQ141"/>
    <mergeCell ref="A142:B142"/>
    <mergeCell ref="C142:E142"/>
    <mergeCell ref="F142:I142"/>
    <mergeCell ref="J142:L142"/>
    <mergeCell ref="M142:Q142"/>
    <mergeCell ref="S142:X142"/>
    <mergeCell ref="Y142:AA142"/>
    <mergeCell ref="AB142:AE142"/>
    <mergeCell ref="AF142:AI142"/>
    <mergeCell ref="AJ142:AO142"/>
    <mergeCell ref="AP142:AQ142"/>
    <mergeCell ref="A140:B140"/>
    <mergeCell ref="C140:E140"/>
    <mergeCell ref="F140:I140"/>
    <mergeCell ref="J140:L140"/>
    <mergeCell ref="M140:Q140"/>
    <mergeCell ref="S140:X140"/>
    <mergeCell ref="A143:B143"/>
    <mergeCell ref="C143:E143"/>
    <mergeCell ref="F143:I143"/>
    <mergeCell ref="J143:L143"/>
    <mergeCell ref="M143:Q143"/>
    <mergeCell ref="S143:X143"/>
    <mergeCell ref="Y143:AA143"/>
    <mergeCell ref="AB143:AE143"/>
    <mergeCell ref="AF143:AI143"/>
    <mergeCell ref="AJ143:AO143"/>
    <mergeCell ref="AP143:AQ143"/>
    <mergeCell ref="A144:B144"/>
    <mergeCell ref="C144:E144"/>
    <mergeCell ref="F144:I144"/>
    <mergeCell ref="J144:L144"/>
    <mergeCell ref="M144:Q144"/>
    <mergeCell ref="S144:X144"/>
    <mergeCell ref="Y144:AA144"/>
    <mergeCell ref="AB144:AE144"/>
    <mergeCell ref="AF144:AI144"/>
    <mergeCell ref="AJ144:AO144"/>
    <mergeCell ref="AP144:AQ144"/>
    <mergeCell ref="Y150:AA150"/>
    <mergeCell ref="A145:B145"/>
    <mergeCell ref="C145:E145"/>
    <mergeCell ref="F145:I145"/>
    <mergeCell ref="J145:L145"/>
    <mergeCell ref="M145:Q145"/>
    <mergeCell ref="S145:X145"/>
    <mergeCell ref="Y145:AA145"/>
    <mergeCell ref="AB145:AE145"/>
    <mergeCell ref="AF145:AI145"/>
    <mergeCell ref="AJ145:AO145"/>
    <mergeCell ref="AP145:AQ145"/>
    <mergeCell ref="A146:B146"/>
    <mergeCell ref="C146:E146"/>
    <mergeCell ref="F146:I146"/>
    <mergeCell ref="J146:L146"/>
    <mergeCell ref="M146:Q146"/>
    <mergeCell ref="S146:X146"/>
    <mergeCell ref="Y146:AA146"/>
    <mergeCell ref="AB146:AE146"/>
    <mergeCell ref="AF146:AI146"/>
    <mergeCell ref="AJ146:AO146"/>
    <mergeCell ref="AP146:AQ146"/>
    <mergeCell ref="A147:B148"/>
    <mergeCell ref="C147:E147"/>
    <mergeCell ref="C148:E148"/>
    <mergeCell ref="F147:I147"/>
    <mergeCell ref="F148:I148"/>
    <mergeCell ref="J147:L148"/>
    <mergeCell ref="M147:Q148"/>
    <mergeCell ref="R147:R148"/>
    <mergeCell ref="S147:X148"/>
    <mergeCell ref="Y147:AA148"/>
    <mergeCell ref="AB147:AE148"/>
    <mergeCell ref="AF147:AI148"/>
    <mergeCell ref="AJ147:AO148"/>
    <mergeCell ref="AP147:AQ148"/>
    <mergeCell ref="A149:B149"/>
    <mergeCell ref="C149:E149"/>
    <mergeCell ref="F149:I149"/>
    <mergeCell ref="J149:L149"/>
    <mergeCell ref="M149:Q149"/>
    <mergeCell ref="S149:X149"/>
    <mergeCell ref="Y149:AA149"/>
    <mergeCell ref="AB149:AE149"/>
    <mergeCell ref="AF149:AI149"/>
    <mergeCell ref="AJ149:AO149"/>
    <mergeCell ref="AP149:AQ149"/>
    <mergeCell ref="AB150:AE150"/>
    <mergeCell ref="AF150:AI150"/>
    <mergeCell ref="AJ150:AO150"/>
    <mergeCell ref="AP150:AQ150"/>
    <mergeCell ref="A151:B151"/>
    <mergeCell ref="C151:E151"/>
    <mergeCell ref="F151:I151"/>
    <mergeCell ref="J151:L151"/>
    <mergeCell ref="M151:Q151"/>
    <mergeCell ref="S151:X151"/>
    <mergeCell ref="Y151:AA151"/>
    <mergeCell ref="AB151:AE151"/>
    <mergeCell ref="AF151:AI151"/>
    <mergeCell ref="AJ151:AO151"/>
    <mergeCell ref="AP151:AQ151"/>
    <mergeCell ref="A152:B152"/>
    <mergeCell ref="C152:E152"/>
    <mergeCell ref="F152:I152"/>
    <mergeCell ref="J152:L152"/>
    <mergeCell ref="M152:Q152"/>
    <mergeCell ref="S152:X152"/>
    <mergeCell ref="Y152:AA152"/>
    <mergeCell ref="AB152:AE152"/>
    <mergeCell ref="AF152:AI152"/>
    <mergeCell ref="AJ152:AO152"/>
    <mergeCell ref="AP152:AQ152"/>
    <mergeCell ref="A150:B150"/>
    <mergeCell ref="C150:E150"/>
    <mergeCell ref="F150:I150"/>
    <mergeCell ref="J150:L150"/>
    <mergeCell ref="M150:Q150"/>
    <mergeCell ref="S150:X150"/>
    <mergeCell ref="A153:B153"/>
    <mergeCell ref="C153:E153"/>
    <mergeCell ref="F153:I153"/>
    <mergeCell ref="J153:L153"/>
    <mergeCell ref="M153:Q153"/>
    <mergeCell ref="S153:X153"/>
    <mergeCell ref="Y153:AA153"/>
    <mergeCell ref="AB153:AE153"/>
    <mergeCell ref="AF153:AI153"/>
    <mergeCell ref="AJ153:AO153"/>
    <mergeCell ref="AP153:AQ153"/>
    <mergeCell ref="A154:B154"/>
    <mergeCell ref="C154:E154"/>
    <mergeCell ref="F154:I154"/>
    <mergeCell ref="J154:L154"/>
    <mergeCell ref="M154:Q154"/>
    <mergeCell ref="S154:X154"/>
    <mergeCell ref="Y154:AA154"/>
    <mergeCell ref="AB154:AE154"/>
    <mergeCell ref="AF154:AI154"/>
    <mergeCell ref="AJ154:AO154"/>
    <mergeCell ref="AP154:AQ154"/>
    <mergeCell ref="A155:B155"/>
    <mergeCell ref="C155:E155"/>
    <mergeCell ref="F155:I155"/>
    <mergeCell ref="J155:L155"/>
    <mergeCell ref="M155:Q155"/>
    <mergeCell ref="S155:X155"/>
    <mergeCell ref="Y155:AA155"/>
    <mergeCell ref="AB155:AE155"/>
    <mergeCell ref="AF155:AI155"/>
    <mergeCell ref="AJ155:AO155"/>
    <mergeCell ref="AP155:AQ155"/>
    <mergeCell ref="A156:B156"/>
    <mergeCell ref="C156:E156"/>
    <mergeCell ref="F156:I156"/>
    <mergeCell ref="J156:L156"/>
    <mergeCell ref="M156:Q156"/>
    <mergeCell ref="S156:X156"/>
    <mergeCell ref="Y156:AA156"/>
    <mergeCell ref="AB156:AE156"/>
    <mergeCell ref="AF156:AI156"/>
    <mergeCell ref="AJ156:AO156"/>
    <mergeCell ref="AP156:AQ156"/>
    <mergeCell ref="Y162:AA162"/>
    <mergeCell ref="A157:B157"/>
    <mergeCell ref="C157:E157"/>
    <mergeCell ref="F157:I157"/>
    <mergeCell ref="J157:L157"/>
    <mergeCell ref="M157:Q157"/>
    <mergeCell ref="S157:X157"/>
    <mergeCell ref="Y157:AA157"/>
    <mergeCell ref="AB157:AE157"/>
    <mergeCell ref="AF157:AI157"/>
    <mergeCell ref="AJ157:AO157"/>
    <mergeCell ref="AP157:AQ157"/>
    <mergeCell ref="A158:B158"/>
    <mergeCell ref="C158:E158"/>
    <mergeCell ref="F158:I158"/>
    <mergeCell ref="J158:L158"/>
    <mergeCell ref="M158:Q158"/>
    <mergeCell ref="S158:X158"/>
    <mergeCell ref="Y158:AA158"/>
    <mergeCell ref="AB158:AE158"/>
    <mergeCell ref="AF158:AI158"/>
    <mergeCell ref="AJ158:AO158"/>
    <mergeCell ref="AP158:AQ158"/>
    <mergeCell ref="A159:B160"/>
    <mergeCell ref="C159:E159"/>
    <mergeCell ref="C160:E160"/>
    <mergeCell ref="F159:I159"/>
    <mergeCell ref="F160:I160"/>
    <mergeCell ref="J159:L160"/>
    <mergeCell ref="M159:Q160"/>
    <mergeCell ref="R159:R160"/>
    <mergeCell ref="S159:X160"/>
    <mergeCell ref="Y159:AA160"/>
    <mergeCell ref="AB159:AE160"/>
    <mergeCell ref="AF159:AI160"/>
    <mergeCell ref="AJ159:AO160"/>
    <mergeCell ref="AP159:AQ160"/>
    <mergeCell ref="A161:B161"/>
    <mergeCell ref="C161:E161"/>
    <mergeCell ref="F161:I161"/>
    <mergeCell ref="J161:L161"/>
    <mergeCell ref="M161:Q161"/>
    <mergeCell ref="S161:X161"/>
    <mergeCell ref="Y161:AA161"/>
    <mergeCell ref="AB161:AE161"/>
    <mergeCell ref="AF161:AI161"/>
    <mergeCell ref="AJ161:AO161"/>
    <mergeCell ref="AP161:AQ161"/>
    <mergeCell ref="AB162:AE162"/>
    <mergeCell ref="AF162:AI162"/>
    <mergeCell ref="AJ162:AO162"/>
    <mergeCell ref="AP162:AQ162"/>
    <mergeCell ref="A163:B163"/>
    <mergeCell ref="C163:E163"/>
    <mergeCell ref="F163:I163"/>
    <mergeCell ref="J163:L163"/>
    <mergeCell ref="M163:Q163"/>
    <mergeCell ref="S163:X163"/>
    <mergeCell ref="Y163:AA163"/>
    <mergeCell ref="AB163:AE163"/>
    <mergeCell ref="AF163:AI163"/>
    <mergeCell ref="AJ163:AO163"/>
    <mergeCell ref="AP163:AQ163"/>
    <mergeCell ref="A164:B164"/>
    <mergeCell ref="C164:E164"/>
    <mergeCell ref="F164:I164"/>
    <mergeCell ref="J164:L164"/>
    <mergeCell ref="M164:Q164"/>
    <mergeCell ref="S164:X164"/>
    <mergeCell ref="Y164:AA164"/>
    <mergeCell ref="AB164:AE164"/>
    <mergeCell ref="AF164:AI164"/>
    <mergeCell ref="AJ164:AO164"/>
    <mergeCell ref="AP164:AQ164"/>
    <mergeCell ref="A162:B162"/>
    <mergeCell ref="C162:E162"/>
    <mergeCell ref="F162:I162"/>
    <mergeCell ref="J162:L162"/>
    <mergeCell ref="M162:Q162"/>
    <mergeCell ref="S162:X162"/>
    <mergeCell ref="A165:B165"/>
    <mergeCell ref="C165:E165"/>
    <mergeCell ref="F165:I165"/>
    <mergeCell ref="J165:L165"/>
    <mergeCell ref="M165:Q165"/>
    <mergeCell ref="S165:X165"/>
    <mergeCell ref="Y165:AA165"/>
    <mergeCell ref="AB165:AE165"/>
    <mergeCell ref="AF165:AI165"/>
    <mergeCell ref="AJ165:AO165"/>
    <mergeCell ref="AP165:AQ165"/>
    <mergeCell ref="A166:B166"/>
    <mergeCell ref="C166:E166"/>
    <mergeCell ref="F166:I166"/>
    <mergeCell ref="J166:L166"/>
    <mergeCell ref="M166:Q166"/>
    <mergeCell ref="S166:X166"/>
    <mergeCell ref="Y166:AA166"/>
    <mergeCell ref="AB166:AE166"/>
    <mergeCell ref="AF166:AI166"/>
    <mergeCell ref="AJ166:AO166"/>
    <mergeCell ref="AP166:AQ166"/>
    <mergeCell ref="Y172:AA172"/>
    <mergeCell ref="A167:B167"/>
    <mergeCell ref="C167:E167"/>
    <mergeCell ref="F167:I167"/>
    <mergeCell ref="J167:L167"/>
    <mergeCell ref="M167:Q167"/>
    <mergeCell ref="S167:X167"/>
    <mergeCell ref="Y167:AA167"/>
    <mergeCell ref="AB167:AE167"/>
    <mergeCell ref="AF167:AI167"/>
    <mergeCell ref="AJ167:AO167"/>
    <mergeCell ref="AP167:AQ167"/>
    <mergeCell ref="A168:B168"/>
    <mergeCell ref="C168:E168"/>
    <mergeCell ref="F168:I168"/>
    <mergeCell ref="J168:L168"/>
    <mergeCell ref="M168:Q168"/>
    <mergeCell ref="S168:X168"/>
    <mergeCell ref="Y168:AA168"/>
    <mergeCell ref="AB168:AE168"/>
    <mergeCell ref="AF168:AI168"/>
    <mergeCell ref="AJ168:AO168"/>
    <mergeCell ref="AP168:AQ168"/>
    <mergeCell ref="A169:B170"/>
    <mergeCell ref="C169:E169"/>
    <mergeCell ref="C170:E170"/>
    <mergeCell ref="F169:I169"/>
    <mergeCell ref="F170:I170"/>
    <mergeCell ref="J169:L170"/>
    <mergeCell ref="M169:Q170"/>
    <mergeCell ref="R169:R170"/>
    <mergeCell ref="S169:X170"/>
    <mergeCell ref="Y169:AA170"/>
    <mergeCell ref="AB169:AE170"/>
    <mergeCell ref="AF169:AI170"/>
    <mergeCell ref="AJ169:AO170"/>
    <mergeCell ref="AP169:AQ170"/>
    <mergeCell ref="A171:B171"/>
    <mergeCell ref="C171:E171"/>
    <mergeCell ref="F171:I171"/>
    <mergeCell ref="J171:L171"/>
    <mergeCell ref="M171:Q171"/>
    <mergeCell ref="S171:X171"/>
    <mergeCell ref="Y171:AA171"/>
    <mergeCell ref="AB171:AE171"/>
    <mergeCell ref="AF171:AI171"/>
    <mergeCell ref="AJ171:AO171"/>
    <mergeCell ref="AP171:AQ171"/>
    <mergeCell ref="AB172:AE172"/>
    <mergeCell ref="AF172:AI172"/>
    <mergeCell ref="AJ172:AO172"/>
    <mergeCell ref="AP172:AQ172"/>
    <mergeCell ref="A173:B173"/>
    <mergeCell ref="C173:E173"/>
    <mergeCell ref="F173:I173"/>
    <mergeCell ref="J173:L173"/>
    <mergeCell ref="M173:Q173"/>
    <mergeCell ref="S173:X173"/>
    <mergeCell ref="Y173:AA173"/>
    <mergeCell ref="AB173:AE173"/>
    <mergeCell ref="AF173:AI173"/>
    <mergeCell ref="AJ173:AO173"/>
    <mergeCell ref="AP173:AQ173"/>
    <mergeCell ref="A174:B174"/>
    <mergeCell ref="C174:E174"/>
    <mergeCell ref="F174:I174"/>
    <mergeCell ref="J174:L174"/>
    <mergeCell ref="M174:Q174"/>
    <mergeCell ref="S174:X174"/>
    <mergeCell ref="Y174:AA174"/>
    <mergeCell ref="AB174:AE174"/>
    <mergeCell ref="AF174:AI174"/>
    <mergeCell ref="AJ174:AO174"/>
    <mergeCell ref="AP174:AQ174"/>
    <mergeCell ref="A172:B172"/>
    <mergeCell ref="C172:E172"/>
    <mergeCell ref="F172:I172"/>
    <mergeCell ref="J172:L172"/>
    <mergeCell ref="M172:Q172"/>
    <mergeCell ref="S172:X172"/>
    <mergeCell ref="A175:B175"/>
    <mergeCell ref="C175:E175"/>
    <mergeCell ref="F175:I175"/>
    <mergeCell ref="J175:L175"/>
    <mergeCell ref="M175:Q175"/>
    <mergeCell ref="S175:X175"/>
    <mergeCell ref="Y175:AA175"/>
    <mergeCell ref="AB175:AE175"/>
    <mergeCell ref="AF175:AI175"/>
    <mergeCell ref="AJ175:AO175"/>
    <mergeCell ref="AP175:AQ175"/>
    <mergeCell ref="A176:B176"/>
    <mergeCell ref="C176:E176"/>
    <mergeCell ref="F176:I176"/>
    <mergeCell ref="J176:L176"/>
    <mergeCell ref="M176:Q176"/>
    <mergeCell ref="S176:X176"/>
    <mergeCell ref="Y176:AA176"/>
    <mergeCell ref="AB176:AE176"/>
    <mergeCell ref="AF176:AI176"/>
    <mergeCell ref="AJ176:AO176"/>
    <mergeCell ref="AP176:AQ176"/>
    <mergeCell ref="Y182:AA182"/>
    <mergeCell ref="A177:B177"/>
    <mergeCell ref="C177:E177"/>
    <mergeCell ref="F177:I177"/>
    <mergeCell ref="J177:L177"/>
    <mergeCell ref="M177:Q177"/>
    <mergeCell ref="S177:X177"/>
    <mergeCell ref="Y177:AA177"/>
    <mergeCell ref="AB177:AE177"/>
    <mergeCell ref="AF177:AI177"/>
    <mergeCell ref="AJ177:AO177"/>
    <mergeCell ref="AP177:AQ177"/>
    <mergeCell ref="A178:B178"/>
    <mergeCell ref="C178:E178"/>
    <mergeCell ref="F178:I178"/>
    <mergeCell ref="J178:L178"/>
    <mergeCell ref="M178:Q178"/>
    <mergeCell ref="S178:X178"/>
    <mergeCell ref="Y178:AA178"/>
    <mergeCell ref="AB178:AE178"/>
    <mergeCell ref="AF178:AI178"/>
    <mergeCell ref="AJ178:AO178"/>
    <mergeCell ref="AP178:AQ178"/>
    <mergeCell ref="A179:B180"/>
    <mergeCell ref="C179:E179"/>
    <mergeCell ref="C180:E180"/>
    <mergeCell ref="F179:I179"/>
    <mergeCell ref="F180:I180"/>
    <mergeCell ref="J179:L180"/>
    <mergeCell ref="M179:Q180"/>
    <mergeCell ref="R179:R180"/>
    <mergeCell ref="S179:X180"/>
    <mergeCell ref="Y179:AA180"/>
    <mergeCell ref="AB179:AE180"/>
    <mergeCell ref="AF179:AI180"/>
    <mergeCell ref="AJ179:AO180"/>
    <mergeCell ref="AP179:AQ180"/>
    <mergeCell ref="A181:B181"/>
    <mergeCell ref="C181:E181"/>
    <mergeCell ref="F181:I181"/>
    <mergeCell ref="J181:L181"/>
    <mergeCell ref="M181:Q181"/>
    <mergeCell ref="S181:X181"/>
    <mergeCell ref="Y181:AA181"/>
    <mergeCell ref="AB181:AE181"/>
    <mergeCell ref="AF181:AI181"/>
    <mergeCell ref="AJ181:AO181"/>
    <mergeCell ref="AP181:AQ181"/>
    <mergeCell ref="AB182:AE182"/>
    <mergeCell ref="AF182:AI182"/>
    <mergeCell ref="AJ182:AO182"/>
    <mergeCell ref="AP182:AQ182"/>
    <mergeCell ref="A183:B183"/>
    <mergeCell ref="C183:E183"/>
    <mergeCell ref="F183:I183"/>
    <mergeCell ref="J183:L183"/>
    <mergeCell ref="M183:Q183"/>
    <mergeCell ref="S183:X183"/>
    <mergeCell ref="Y183:AA183"/>
    <mergeCell ref="AB183:AE183"/>
    <mergeCell ref="AF183:AI183"/>
    <mergeCell ref="AJ183:AO183"/>
    <mergeCell ref="AP183:AQ183"/>
    <mergeCell ref="A184:B184"/>
    <mergeCell ref="C184:E184"/>
    <mergeCell ref="F184:I184"/>
    <mergeCell ref="J184:L184"/>
    <mergeCell ref="M184:Q184"/>
    <mergeCell ref="S184:X184"/>
    <mergeCell ref="Y184:AA184"/>
    <mergeCell ref="AB184:AE184"/>
    <mergeCell ref="AF184:AI184"/>
    <mergeCell ref="AJ184:AO184"/>
    <mergeCell ref="AP184:AQ184"/>
    <mergeCell ref="A182:B182"/>
    <mergeCell ref="C182:E182"/>
    <mergeCell ref="F182:I182"/>
    <mergeCell ref="J182:L182"/>
    <mergeCell ref="M182:Q182"/>
    <mergeCell ref="S182:X182"/>
    <mergeCell ref="A185:B185"/>
    <mergeCell ref="C185:E185"/>
    <mergeCell ref="F185:I185"/>
    <mergeCell ref="J185:L185"/>
    <mergeCell ref="M185:Q185"/>
    <mergeCell ref="S185:X185"/>
    <mergeCell ref="Y185:AA185"/>
    <mergeCell ref="AB185:AE185"/>
    <mergeCell ref="AF185:AI185"/>
    <mergeCell ref="AJ185:AO185"/>
    <mergeCell ref="AP185:AQ185"/>
    <mergeCell ref="A186:B186"/>
    <mergeCell ref="C186:E186"/>
    <mergeCell ref="F186:I186"/>
    <mergeCell ref="J186:L186"/>
    <mergeCell ref="M186:Q186"/>
    <mergeCell ref="S186:X186"/>
    <mergeCell ref="Y186:AA186"/>
    <mergeCell ref="AB186:AE186"/>
    <mergeCell ref="AF186:AI186"/>
    <mergeCell ref="AJ186:AO186"/>
    <mergeCell ref="AP186:AQ186"/>
    <mergeCell ref="Y192:AA192"/>
    <mergeCell ref="A187:B187"/>
    <mergeCell ref="C187:E187"/>
    <mergeCell ref="F187:I187"/>
    <mergeCell ref="J187:L187"/>
    <mergeCell ref="M187:Q187"/>
    <mergeCell ref="S187:X187"/>
    <mergeCell ref="Y187:AA187"/>
    <mergeCell ref="AB187:AE187"/>
    <mergeCell ref="AF187:AI187"/>
    <mergeCell ref="AJ187:AO187"/>
    <mergeCell ref="AP187:AQ187"/>
    <mergeCell ref="A188:B188"/>
    <mergeCell ref="C188:E188"/>
    <mergeCell ref="F188:I188"/>
    <mergeCell ref="J188:L188"/>
    <mergeCell ref="M188:Q188"/>
    <mergeCell ref="S188:X188"/>
    <mergeCell ref="Y188:AA188"/>
    <mergeCell ref="AB188:AE188"/>
    <mergeCell ref="AF188:AI188"/>
    <mergeCell ref="AJ188:AO188"/>
    <mergeCell ref="AP188:AQ188"/>
    <mergeCell ref="A189:B190"/>
    <mergeCell ref="C189:E189"/>
    <mergeCell ref="C190:E190"/>
    <mergeCell ref="F189:I189"/>
    <mergeCell ref="F190:I190"/>
    <mergeCell ref="J189:L190"/>
    <mergeCell ref="M189:Q190"/>
    <mergeCell ref="R189:R190"/>
    <mergeCell ref="S189:X190"/>
    <mergeCell ref="Y189:AA190"/>
    <mergeCell ref="AB189:AE190"/>
    <mergeCell ref="AF189:AI190"/>
    <mergeCell ref="AJ189:AO190"/>
    <mergeCell ref="AP189:AQ190"/>
    <mergeCell ref="A191:B191"/>
    <mergeCell ref="C191:E191"/>
    <mergeCell ref="F191:I191"/>
    <mergeCell ref="J191:L191"/>
    <mergeCell ref="M191:Q191"/>
    <mergeCell ref="S191:X191"/>
    <mergeCell ref="Y191:AA191"/>
    <mergeCell ref="AB191:AE191"/>
    <mergeCell ref="AF191:AI191"/>
    <mergeCell ref="AJ191:AO191"/>
    <mergeCell ref="AP191:AQ191"/>
    <mergeCell ref="AB192:AE192"/>
    <mergeCell ref="AF192:AI192"/>
    <mergeCell ref="AJ192:AO192"/>
    <mergeCell ref="AP192:AQ192"/>
    <mergeCell ref="A193:B193"/>
    <mergeCell ref="C193:E193"/>
    <mergeCell ref="F193:I193"/>
    <mergeCell ref="J193:L193"/>
    <mergeCell ref="M193:Q193"/>
    <mergeCell ref="S193:X193"/>
    <mergeCell ref="Y193:AA193"/>
    <mergeCell ref="AB193:AE193"/>
    <mergeCell ref="AF193:AI193"/>
    <mergeCell ref="AJ193:AO193"/>
    <mergeCell ref="AP193:AQ193"/>
    <mergeCell ref="A194:B194"/>
    <mergeCell ref="C194:E194"/>
    <mergeCell ref="F194:I194"/>
    <mergeCell ref="J194:L194"/>
    <mergeCell ref="M194:Q194"/>
    <mergeCell ref="S194:X194"/>
    <mergeCell ref="Y194:AA194"/>
    <mergeCell ref="AB194:AE194"/>
    <mergeCell ref="AF194:AI194"/>
    <mergeCell ref="AJ194:AO194"/>
    <mergeCell ref="AP194:AQ194"/>
    <mergeCell ref="A192:B192"/>
    <mergeCell ref="C192:E192"/>
    <mergeCell ref="F192:I192"/>
    <mergeCell ref="J192:L192"/>
    <mergeCell ref="M192:Q192"/>
    <mergeCell ref="S192:X192"/>
    <mergeCell ref="A195:B195"/>
    <mergeCell ref="C195:E195"/>
    <mergeCell ref="F195:I195"/>
    <mergeCell ref="J195:L195"/>
    <mergeCell ref="M195:Q195"/>
    <mergeCell ref="S195:X195"/>
    <mergeCell ref="Y195:AA195"/>
    <mergeCell ref="AB195:AE195"/>
    <mergeCell ref="AF195:AI195"/>
    <mergeCell ref="AJ195:AO195"/>
    <mergeCell ref="AP195:AQ195"/>
    <mergeCell ref="A196:B196"/>
    <mergeCell ref="C196:E196"/>
    <mergeCell ref="F196:I196"/>
    <mergeCell ref="J196:L196"/>
    <mergeCell ref="M196:Q196"/>
    <mergeCell ref="S196:X196"/>
    <mergeCell ref="Y196:AA196"/>
    <mergeCell ref="AB196:AE196"/>
    <mergeCell ref="AF196:AI196"/>
    <mergeCell ref="AJ196:AO196"/>
    <mergeCell ref="AP196:AQ196"/>
    <mergeCell ref="A197:B197"/>
    <mergeCell ref="C197:E197"/>
    <mergeCell ref="F197:I197"/>
    <mergeCell ref="J197:L197"/>
    <mergeCell ref="M197:Q197"/>
    <mergeCell ref="S197:X197"/>
    <mergeCell ref="Y197:AA197"/>
    <mergeCell ref="AB197:AE197"/>
    <mergeCell ref="AF197:AI197"/>
    <mergeCell ref="AJ197:AO197"/>
    <mergeCell ref="AP197:AQ197"/>
    <mergeCell ref="A198:B198"/>
    <mergeCell ref="C198:E198"/>
    <mergeCell ref="F198:I198"/>
    <mergeCell ref="J198:L198"/>
    <mergeCell ref="M198:Q198"/>
    <mergeCell ref="S198:X198"/>
    <mergeCell ref="Y198:AA198"/>
    <mergeCell ref="AB198:AE198"/>
    <mergeCell ref="AF198:AI198"/>
    <mergeCell ref="AJ198:AO198"/>
    <mergeCell ref="AP198:AQ198"/>
    <mergeCell ref="Y206:AA206"/>
    <mergeCell ref="A199:B200"/>
    <mergeCell ref="C199:E200"/>
    <mergeCell ref="F199:I199"/>
    <mergeCell ref="J199:L200"/>
    <mergeCell ref="M199:Q200"/>
    <mergeCell ref="R199:R200"/>
    <mergeCell ref="F200:I200"/>
    <mergeCell ref="S199:X200"/>
    <mergeCell ref="Y199:AA200"/>
    <mergeCell ref="AB199:AE200"/>
    <mergeCell ref="AF199:AI200"/>
    <mergeCell ref="AJ199:AO200"/>
    <mergeCell ref="AP199:AQ200"/>
    <mergeCell ref="A201:B202"/>
    <mergeCell ref="C201:E202"/>
    <mergeCell ref="F201:I201"/>
    <mergeCell ref="J201:L202"/>
    <mergeCell ref="M201:Q202"/>
    <mergeCell ref="R201:R202"/>
    <mergeCell ref="F202:I202"/>
    <mergeCell ref="S201:X202"/>
    <mergeCell ref="Y201:AA202"/>
    <mergeCell ref="AB201:AE202"/>
    <mergeCell ref="AF201:AI202"/>
    <mergeCell ref="AJ201:AO202"/>
    <mergeCell ref="AP201:AQ202"/>
    <mergeCell ref="A203:B204"/>
    <mergeCell ref="C203:E203"/>
    <mergeCell ref="C204:E204"/>
    <mergeCell ref="F203:I203"/>
    <mergeCell ref="F204:I204"/>
    <mergeCell ref="J203:L204"/>
    <mergeCell ref="M203:Q204"/>
    <mergeCell ref="R203:R204"/>
    <mergeCell ref="S203:X204"/>
    <mergeCell ref="Y203:AA204"/>
    <mergeCell ref="AB203:AE204"/>
    <mergeCell ref="AF203:AI204"/>
    <mergeCell ref="AJ203:AO204"/>
    <mergeCell ref="AP203:AQ204"/>
    <mergeCell ref="A205:B205"/>
    <mergeCell ref="C205:E205"/>
    <mergeCell ref="F205:I205"/>
    <mergeCell ref="J205:L205"/>
    <mergeCell ref="M205:Q205"/>
    <mergeCell ref="S205:X205"/>
    <mergeCell ref="Y205:AA205"/>
    <mergeCell ref="AB205:AE205"/>
    <mergeCell ref="AF205:AI205"/>
    <mergeCell ref="AJ205:AO205"/>
    <mergeCell ref="AP205:AQ205"/>
    <mergeCell ref="AB206:AE206"/>
    <mergeCell ref="AF206:AI206"/>
    <mergeCell ref="AJ206:AO206"/>
    <mergeCell ref="AP206:AQ206"/>
    <mergeCell ref="A207:B207"/>
    <mergeCell ref="C207:E207"/>
    <mergeCell ref="F207:I207"/>
    <mergeCell ref="J207:L207"/>
    <mergeCell ref="M207:Q207"/>
    <mergeCell ref="S207:X207"/>
    <mergeCell ref="Y207:AA207"/>
    <mergeCell ref="AB207:AE207"/>
    <mergeCell ref="AF207:AI207"/>
    <mergeCell ref="AJ207:AO207"/>
    <mergeCell ref="AP207:AQ207"/>
    <mergeCell ref="A208:B208"/>
    <mergeCell ref="C208:E208"/>
    <mergeCell ref="F208:I208"/>
    <mergeCell ref="J208:L208"/>
    <mergeCell ref="M208:Q208"/>
    <mergeCell ref="S208:X208"/>
    <mergeCell ref="Y208:AA208"/>
    <mergeCell ref="AB208:AE208"/>
    <mergeCell ref="AF208:AI208"/>
    <mergeCell ref="AJ208:AO208"/>
    <mergeCell ref="AP208:AQ208"/>
    <mergeCell ref="A206:B206"/>
    <mergeCell ref="C206:E206"/>
    <mergeCell ref="F206:I206"/>
    <mergeCell ref="J206:L206"/>
    <mergeCell ref="M206:Q206"/>
    <mergeCell ref="S206:X206"/>
    <mergeCell ref="A209:B209"/>
    <mergeCell ref="C209:E209"/>
    <mergeCell ref="F209:I209"/>
    <mergeCell ref="J209:L209"/>
    <mergeCell ref="M209:Q209"/>
    <mergeCell ref="S209:X209"/>
    <mergeCell ref="Y209:AA209"/>
    <mergeCell ref="AB209:AE209"/>
    <mergeCell ref="AF209:AI209"/>
    <mergeCell ref="AJ209:AO209"/>
    <mergeCell ref="AP209:AQ209"/>
    <mergeCell ref="A210:B210"/>
    <mergeCell ref="C210:E210"/>
    <mergeCell ref="F210:I210"/>
    <mergeCell ref="J210:L210"/>
    <mergeCell ref="M210:Q210"/>
    <mergeCell ref="S210:X210"/>
    <mergeCell ref="Y210:AA210"/>
    <mergeCell ref="AB210:AE210"/>
    <mergeCell ref="AF210:AI210"/>
    <mergeCell ref="AJ210:AO210"/>
    <mergeCell ref="AP210:AQ210"/>
    <mergeCell ref="A211:B211"/>
    <mergeCell ref="C211:E211"/>
    <mergeCell ref="F211:I211"/>
    <mergeCell ref="J211:L211"/>
    <mergeCell ref="M211:Q211"/>
    <mergeCell ref="S211:X211"/>
    <mergeCell ref="Y211:AA211"/>
    <mergeCell ref="AB211:AE211"/>
    <mergeCell ref="AF211:AI211"/>
    <mergeCell ref="AJ211:AO211"/>
    <mergeCell ref="AP211:AQ211"/>
    <mergeCell ref="A212:B212"/>
    <mergeCell ref="C212:E212"/>
    <mergeCell ref="F212:I212"/>
    <mergeCell ref="J212:L212"/>
    <mergeCell ref="M212:Q212"/>
    <mergeCell ref="S212:X212"/>
    <mergeCell ref="Y212:AA212"/>
    <mergeCell ref="AB212:AE212"/>
    <mergeCell ref="AF212:AI212"/>
    <mergeCell ref="AJ212:AO212"/>
    <mergeCell ref="AP212:AQ212"/>
    <mergeCell ref="A213:B214"/>
    <mergeCell ref="C213:E214"/>
    <mergeCell ref="F213:I213"/>
    <mergeCell ref="J213:L214"/>
    <mergeCell ref="M213:Q214"/>
    <mergeCell ref="R213:R214"/>
    <mergeCell ref="F214:I214"/>
    <mergeCell ref="S213:X214"/>
    <mergeCell ref="Y213:AA214"/>
    <mergeCell ref="AB213:AE214"/>
    <mergeCell ref="AF213:AI214"/>
    <mergeCell ref="AJ213:AO214"/>
    <mergeCell ref="AP213:AQ214"/>
    <mergeCell ref="A215:B216"/>
    <mergeCell ref="C215:E216"/>
    <mergeCell ref="F215:I215"/>
    <mergeCell ref="J215:L216"/>
    <mergeCell ref="M215:Q216"/>
    <mergeCell ref="R215:R216"/>
    <mergeCell ref="F216:I216"/>
    <mergeCell ref="S215:X216"/>
    <mergeCell ref="Y215:AA216"/>
    <mergeCell ref="AB215:AE216"/>
    <mergeCell ref="AF215:AI216"/>
    <mergeCell ref="AJ215:AO216"/>
    <mergeCell ref="AP215:AQ216"/>
    <mergeCell ref="A217:B218"/>
    <mergeCell ref="C217:E217"/>
    <mergeCell ref="C218:E218"/>
    <mergeCell ref="F217:I217"/>
    <mergeCell ref="F218:I218"/>
    <mergeCell ref="J217:L218"/>
    <mergeCell ref="M217:Q218"/>
    <mergeCell ref="R217:R218"/>
    <mergeCell ref="S217:X218"/>
    <mergeCell ref="Y217:AA218"/>
    <mergeCell ref="AB217:AE218"/>
    <mergeCell ref="AF217:AI218"/>
    <mergeCell ref="AJ217:AO218"/>
    <mergeCell ref="AP217:AQ218"/>
    <mergeCell ref="A219:B219"/>
    <mergeCell ref="C219:E219"/>
    <mergeCell ref="F219:I219"/>
    <mergeCell ref="J219:L219"/>
    <mergeCell ref="M219:Q219"/>
    <mergeCell ref="S219:X219"/>
    <mergeCell ref="Y219:AA219"/>
    <mergeCell ref="AB219:AE219"/>
    <mergeCell ref="AF219:AI219"/>
    <mergeCell ref="AJ219:AO219"/>
    <mergeCell ref="AP219:AQ219"/>
    <mergeCell ref="AB220:AE220"/>
    <mergeCell ref="AF220:AI220"/>
    <mergeCell ref="AJ220:AO220"/>
    <mergeCell ref="AP220:AQ220"/>
    <mergeCell ref="A221:B221"/>
    <mergeCell ref="C221:E221"/>
    <mergeCell ref="F221:I221"/>
    <mergeCell ref="J221:L221"/>
    <mergeCell ref="M221:Q221"/>
    <mergeCell ref="S221:X221"/>
    <mergeCell ref="Y221:AA221"/>
    <mergeCell ref="AB221:AE221"/>
    <mergeCell ref="AF221:AI221"/>
    <mergeCell ref="AJ221:AO221"/>
    <mergeCell ref="AP221:AQ221"/>
    <mergeCell ref="A222:B222"/>
    <mergeCell ref="C222:E222"/>
    <mergeCell ref="F222:I222"/>
    <mergeCell ref="J222:L222"/>
    <mergeCell ref="M222:Q222"/>
    <mergeCell ref="A220:B220"/>
    <mergeCell ref="C220:E220"/>
    <mergeCell ref="F220:I220"/>
    <mergeCell ref="J220:L220"/>
    <mergeCell ref="M220:Q220"/>
    <mergeCell ref="S220:X220"/>
    <mergeCell ref="Y220:AA220"/>
    <mergeCell ref="S222:X222"/>
    <mergeCell ref="Y222:AA222"/>
    <mergeCell ref="AB222:AE222"/>
    <mergeCell ref="AF222:AI222"/>
    <mergeCell ref="AJ222:AO222"/>
    <mergeCell ref="AP222:AQ222"/>
    <mergeCell ref="A223:B223"/>
    <mergeCell ref="C223:E223"/>
    <mergeCell ref="F223:I223"/>
    <mergeCell ref="J223:L223"/>
    <mergeCell ref="M223:Q223"/>
    <mergeCell ref="S223:X223"/>
    <mergeCell ref="Y223:AA223"/>
    <mergeCell ref="AB223:AE223"/>
    <mergeCell ref="AF223:AI223"/>
    <mergeCell ref="AJ223:AO223"/>
    <mergeCell ref="AP223:AQ223"/>
    <mergeCell ref="S224:X224"/>
    <mergeCell ref="Y224:AA224"/>
    <mergeCell ref="AB224:AE224"/>
    <mergeCell ref="AF224:AI224"/>
    <mergeCell ref="AJ224:AO224"/>
    <mergeCell ref="AP224:AQ224"/>
    <mergeCell ref="A225:B225"/>
    <mergeCell ref="C225:E225"/>
    <mergeCell ref="F225:I225"/>
    <mergeCell ref="J225:L225"/>
    <mergeCell ref="M225:Q225"/>
    <mergeCell ref="S225:X225"/>
    <mergeCell ref="Y225:AA225"/>
    <mergeCell ref="AB225:AE225"/>
    <mergeCell ref="AF225:AI225"/>
    <mergeCell ref="AJ225:AO225"/>
    <mergeCell ref="AP225:AQ225"/>
    <mergeCell ref="A224:B224"/>
    <mergeCell ref="C224:E224"/>
    <mergeCell ref="F224:I224"/>
    <mergeCell ref="J224:L224"/>
    <mergeCell ref="M224:Q224"/>
    <mergeCell ref="S226:X226"/>
    <mergeCell ref="Y226:AA226"/>
    <mergeCell ref="AB226:AE226"/>
    <mergeCell ref="AF226:AI226"/>
    <mergeCell ref="AJ226:AO226"/>
    <mergeCell ref="AP226:AQ226"/>
    <mergeCell ref="A227:B228"/>
    <mergeCell ref="C227:E228"/>
    <mergeCell ref="F227:I227"/>
    <mergeCell ref="J227:L228"/>
    <mergeCell ref="M227:Q228"/>
    <mergeCell ref="R227:R228"/>
    <mergeCell ref="F228:I228"/>
    <mergeCell ref="S227:X228"/>
    <mergeCell ref="Y227:AA228"/>
    <mergeCell ref="AB227:AE228"/>
    <mergeCell ref="AF227:AI228"/>
    <mergeCell ref="AJ227:AO228"/>
    <mergeCell ref="AP227:AQ228"/>
    <mergeCell ref="A226:B226"/>
    <mergeCell ref="C226:E226"/>
    <mergeCell ref="F226:I226"/>
    <mergeCell ref="J226:L226"/>
    <mergeCell ref="M226:Q226"/>
    <mergeCell ref="A229:AQ229"/>
    <mergeCell ref="A230:B231"/>
    <mergeCell ref="C230:E230"/>
    <mergeCell ref="C231:E231"/>
    <mergeCell ref="F230:I230"/>
    <mergeCell ref="F231:I231"/>
    <mergeCell ref="J230:L231"/>
    <mergeCell ref="M230:Q231"/>
    <mergeCell ref="R230:R231"/>
    <mergeCell ref="S230:X231"/>
    <mergeCell ref="Y230:AA231"/>
    <mergeCell ref="AB230:AE231"/>
    <mergeCell ref="AF230:AI231"/>
    <mergeCell ref="AJ230:AO231"/>
    <mergeCell ref="AP230:AQ231"/>
    <mergeCell ref="A232:B232"/>
    <mergeCell ref="C232:E232"/>
    <mergeCell ref="F232:I232"/>
    <mergeCell ref="J232:L232"/>
    <mergeCell ref="M232:Q232"/>
    <mergeCell ref="S232:X232"/>
    <mergeCell ref="Y232:AA232"/>
    <mergeCell ref="AB232:AE232"/>
    <mergeCell ref="AF232:AI232"/>
    <mergeCell ref="AJ232:AO232"/>
    <mergeCell ref="AP232:AQ232"/>
    <mergeCell ref="A233:B233"/>
    <mergeCell ref="C233:E233"/>
    <mergeCell ref="F233:I233"/>
    <mergeCell ref="J233:L233"/>
    <mergeCell ref="M233:Q233"/>
    <mergeCell ref="S233:X233"/>
    <mergeCell ref="Y233:AA233"/>
    <mergeCell ref="AB233:AE233"/>
    <mergeCell ref="AF233:AI233"/>
    <mergeCell ref="AJ233:AO233"/>
    <mergeCell ref="AP233:AQ233"/>
    <mergeCell ref="A234:B234"/>
    <mergeCell ref="C234:E234"/>
    <mergeCell ref="F234:I234"/>
    <mergeCell ref="J234:L234"/>
    <mergeCell ref="M234:Q234"/>
    <mergeCell ref="S234:X234"/>
    <mergeCell ref="Y234:AA234"/>
    <mergeCell ref="AB234:AE234"/>
    <mergeCell ref="AF234:AI234"/>
    <mergeCell ref="AJ234:AO234"/>
    <mergeCell ref="AP234:AQ234"/>
    <mergeCell ref="A235:B235"/>
    <mergeCell ref="C235:E235"/>
    <mergeCell ref="F235:I235"/>
    <mergeCell ref="J235:L235"/>
    <mergeCell ref="M235:Q235"/>
    <mergeCell ref="S235:X235"/>
    <mergeCell ref="Y235:AA235"/>
    <mergeCell ref="AB235:AE235"/>
    <mergeCell ref="AF235:AI235"/>
    <mergeCell ref="AJ235:AO235"/>
    <mergeCell ref="AP235:AQ235"/>
    <mergeCell ref="A236:B236"/>
    <mergeCell ref="C236:E236"/>
    <mergeCell ref="F236:I236"/>
    <mergeCell ref="J236:L236"/>
    <mergeCell ref="M236:Q236"/>
    <mergeCell ref="S236:X236"/>
    <mergeCell ref="Y236:AA236"/>
    <mergeCell ref="AB236:AE236"/>
    <mergeCell ref="AF236:AI236"/>
    <mergeCell ref="AJ236:AO236"/>
    <mergeCell ref="AP236:AQ236"/>
    <mergeCell ref="Y242:AA242"/>
    <mergeCell ref="A237:B237"/>
    <mergeCell ref="C237:E237"/>
    <mergeCell ref="F237:I237"/>
    <mergeCell ref="J237:L237"/>
    <mergeCell ref="M237:Q237"/>
    <mergeCell ref="S237:X237"/>
    <mergeCell ref="Y237:AA237"/>
    <mergeCell ref="AB237:AE237"/>
    <mergeCell ref="AF237:AI237"/>
    <mergeCell ref="AJ237:AO237"/>
    <mergeCell ref="AP237:AQ237"/>
    <mergeCell ref="A238:B238"/>
    <mergeCell ref="C238:E238"/>
    <mergeCell ref="F238:I238"/>
    <mergeCell ref="J238:L238"/>
    <mergeCell ref="M238:Q238"/>
    <mergeCell ref="S238:X238"/>
    <mergeCell ref="Y238:AA238"/>
    <mergeCell ref="AB238:AE238"/>
    <mergeCell ref="AF238:AI238"/>
    <mergeCell ref="AJ238:AO238"/>
    <mergeCell ref="AP238:AQ238"/>
    <mergeCell ref="A239:B239"/>
    <mergeCell ref="C239:E239"/>
    <mergeCell ref="F239:I239"/>
    <mergeCell ref="J239:L239"/>
    <mergeCell ref="M239:Q239"/>
    <mergeCell ref="S239:X239"/>
    <mergeCell ref="Y239:AA239"/>
    <mergeCell ref="AB239:AE239"/>
    <mergeCell ref="AF239:AI239"/>
    <mergeCell ref="AJ239:AO239"/>
    <mergeCell ref="AP239:AQ239"/>
    <mergeCell ref="A240:B241"/>
    <mergeCell ref="C240:E240"/>
    <mergeCell ref="C241:E241"/>
    <mergeCell ref="F240:I240"/>
    <mergeCell ref="F241:I241"/>
    <mergeCell ref="J240:L241"/>
    <mergeCell ref="M240:Q241"/>
    <mergeCell ref="R240:R241"/>
    <mergeCell ref="S240:X241"/>
    <mergeCell ref="Y240:AA241"/>
    <mergeCell ref="AB240:AE241"/>
    <mergeCell ref="AF240:AI241"/>
    <mergeCell ref="AJ240:AO241"/>
    <mergeCell ref="AP240:AQ241"/>
    <mergeCell ref="AB242:AE242"/>
    <mergeCell ref="AF242:AI242"/>
    <mergeCell ref="AJ242:AO242"/>
    <mergeCell ref="AP242:AQ242"/>
    <mergeCell ref="A243:B243"/>
    <mergeCell ref="C243:E243"/>
    <mergeCell ref="F243:I243"/>
    <mergeCell ref="J243:L243"/>
    <mergeCell ref="M243:Q243"/>
    <mergeCell ref="S243:X243"/>
    <mergeCell ref="Y243:AA243"/>
    <mergeCell ref="AB243:AE243"/>
    <mergeCell ref="AF243:AI243"/>
    <mergeCell ref="AJ243:AO243"/>
    <mergeCell ref="AP243:AQ243"/>
    <mergeCell ref="A244:B244"/>
    <mergeCell ref="C244:E244"/>
    <mergeCell ref="F244:I244"/>
    <mergeCell ref="J244:L244"/>
    <mergeCell ref="M244:Q244"/>
    <mergeCell ref="S244:X244"/>
    <mergeCell ref="Y244:AA244"/>
    <mergeCell ref="AB244:AE244"/>
    <mergeCell ref="AF244:AI244"/>
    <mergeCell ref="AJ244:AO244"/>
    <mergeCell ref="AP244:AQ244"/>
    <mergeCell ref="A242:B242"/>
    <mergeCell ref="C242:E242"/>
    <mergeCell ref="F242:I242"/>
    <mergeCell ref="J242:L242"/>
    <mergeCell ref="M242:Q242"/>
    <mergeCell ref="S242:X242"/>
    <mergeCell ref="A245:B245"/>
    <mergeCell ref="C245:E245"/>
    <mergeCell ref="F245:I245"/>
    <mergeCell ref="J245:L245"/>
    <mergeCell ref="M245:Q245"/>
    <mergeCell ref="S245:X245"/>
    <mergeCell ref="Y245:AA245"/>
    <mergeCell ref="AB245:AE245"/>
    <mergeCell ref="AF245:AI245"/>
    <mergeCell ref="AJ245:AO245"/>
    <mergeCell ref="AP245:AQ245"/>
    <mergeCell ref="A246:B246"/>
    <mergeCell ref="C246:E246"/>
    <mergeCell ref="F246:I246"/>
    <mergeCell ref="J246:L246"/>
    <mergeCell ref="M246:Q246"/>
    <mergeCell ref="S246:X246"/>
    <mergeCell ref="Y246:AA246"/>
    <mergeCell ref="AB246:AE246"/>
    <mergeCell ref="AF246:AI246"/>
    <mergeCell ref="AJ246:AO246"/>
    <mergeCell ref="AP246:AQ246"/>
    <mergeCell ref="A251:AQ251"/>
    <mergeCell ref="B252:C252"/>
    <mergeCell ref="D252:G252"/>
    <mergeCell ref="H252:K252"/>
    <mergeCell ref="L252:O252"/>
    <mergeCell ref="P252:S252"/>
    <mergeCell ref="T252:Y252"/>
    <mergeCell ref="Z252:AC252"/>
    <mergeCell ref="AD252:AH252"/>
    <mergeCell ref="A247:B247"/>
    <mergeCell ref="C247:E247"/>
    <mergeCell ref="F247:I247"/>
    <mergeCell ref="J247:L247"/>
    <mergeCell ref="M247:Q247"/>
    <mergeCell ref="S247:X247"/>
    <mergeCell ref="Y247:AA247"/>
    <mergeCell ref="AB247:AE247"/>
    <mergeCell ref="AF247:AI247"/>
    <mergeCell ref="AJ247:AO247"/>
    <mergeCell ref="AP247:AQ247"/>
    <mergeCell ref="A248:B248"/>
    <mergeCell ref="C248:E248"/>
    <mergeCell ref="F248:I248"/>
    <mergeCell ref="J248:L248"/>
    <mergeCell ref="M248:Q248"/>
    <mergeCell ref="S248:X248"/>
    <mergeCell ref="Y248:AA248"/>
    <mergeCell ref="AB248:AE248"/>
    <mergeCell ref="AF248:AI248"/>
    <mergeCell ref="AJ248:AO248"/>
    <mergeCell ref="AP248:AQ248"/>
    <mergeCell ref="A249:B249"/>
    <mergeCell ref="C249:E249"/>
    <mergeCell ref="F249:I249"/>
    <mergeCell ref="J249:L249"/>
    <mergeCell ref="M249:Q249"/>
    <mergeCell ref="S249:X249"/>
    <mergeCell ref="Y249:AA249"/>
    <mergeCell ref="AB249:AE249"/>
    <mergeCell ref="AF249:AI249"/>
    <mergeCell ref="AJ249:AO249"/>
    <mergeCell ref="AP249:AQ249"/>
    <mergeCell ref="A250:X250"/>
    <mergeCell ref="Y250:AA250"/>
    <mergeCell ref="AB250:AE250"/>
    <mergeCell ref="AF250:AI250"/>
    <mergeCell ref="AJ250:AO250"/>
    <mergeCell ref="AP250:AQ250"/>
    <mergeCell ref="AI252:AL252"/>
    <mergeCell ref="AM252:AP252"/>
    <mergeCell ref="A253:AQ253"/>
    <mergeCell ref="B254:C254"/>
    <mergeCell ref="D254:G254"/>
    <mergeCell ref="H254:K254"/>
    <mergeCell ref="L254:O254"/>
    <mergeCell ref="P254:S254"/>
    <mergeCell ref="T254:Y254"/>
    <mergeCell ref="Z254:AC254"/>
    <mergeCell ref="AD254:AH254"/>
    <mergeCell ref="AI254:AL254"/>
    <mergeCell ref="AM254:AP254"/>
    <mergeCell ref="A255:A256"/>
    <mergeCell ref="B255:C256"/>
    <mergeCell ref="D255:G255"/>
    <mergeCell ref="H255:K256"/>
    <mergeCell ref="L255:O256"/>
    <mergeCell ref="P255:S256"/>
    <mergeCell ref="T255:Y256"/>
    <mergeCell ref="A262:AQ262"/>
    <mergeCell ref="Z255:AC256"/>
    <mergeCell ref="AD255:AH256"/>
    <mergeCell ref="AI255:AL256"/>
    <mergeCell ref="AM255:AP256"/>
    <mergeCell ref="AQ255:AQ256"/>
    <mergeCell ref="D256:G256"/>
    <mergeCell ref="A257:A258"/>
    <mergeCell ref="B257:C258"/>
    <mergeCell ref="D257:G257"/>
    <mergeCell ref="H257:K258"/>
    <mergeCell ref="L257:O258"/>
    <mergeCell ref="P257:S258"/>
    <mergeCell ref="D258:G258"/>
    <mergeCell ref="T257:Y258"/>
    <mergeCell ref="Z257:AC258"/>
    <mergeCell ref="AD257:AH258"/>
    <mergeCell ref="AI257:AL258"/>
    <mergeCell ref="AM257:AP258"/>
    <mergeCell ref="AQ257:AQ258"/>
    <mergeCell ref="A259:A260"/>
    <mergeCell ref="B259:C260"/>
    <mergeCell ref="D259:G259"/>
    <mergeCell ref="H259:K260"/>
    <mergeCell ref="L259:O260"/>
    <mergeCell ref="P259:S260"/>
    <mergeCell ref="D260:G260"/>
    <mergeCell ref="T259:Y260"/>
    <mergeCell ref="Z259:AC260"/>
    <mergeCell ref="AD259:AH260"/>
    <mergeCell ref="AI259:AL260"/>
    <mergeCell ref="AM259:AP260"/>
    <mergeCell ref="AQ259:AQ260"/>
    <mergeCell ref="A261:Y261"/>
    <mergeCell ref="Z261:AC261"/>
    <mergeCell ref="AD261:AH261"/>
    <mergeCell ref="AI261:AL261"/>
    <mergeCell ref="AM261:AP261"/>
    <mergeCell ref="A263:M263"/>
    <mergeCell ref="O263:T263"/>
    <mergeCell ref="U263:Y263"/>
    <mergeCell ref="Z263:AB263"/>
    <mergeCell ref="AC263:AG263"/>
    <mergeCell ref="AH263:AK263"/>
    <mergeCell ref="AL263:AM263"/>
    <mergeCell ref="AN263:AQ263"/>
    <mergeCell ref="A264:M264"/>
    <mergeCell ref="O264:T264"/>
    <mergeCell ref="U264:Y264"/>
    <mergeCell ref="Z264:AB264"/>
    <mergeCell ref="AC264:AG264"/>
    <mergeCell ref="AH264:AK264"/>
    <mergeCell ref="AL264:AM264"/>
    <mergeCell ref="AN264:AQ264"/>
    <mergeCell ref="A268:AQ268"/>
    <mergeCell ref="A265:AQ265"/>
    <mergeCell ref="A266:F266"/>
    <mergeCell ref="G266:AB266"/>
    <mergeCell ref="AC266:AQ266"/>
    <mergeCell ref="A267:F267"/>
    <mergeCell ref="G267:AB267"/>
    <mergeCell ref="AC267:AQ267"/>
  </mergeCells>
  <hyperlinks>
    <hyperlink ref="A269:K269" r:id="rId1" display="Составление смет. Заказать услуги сметчика в Санкт-Петербурге (СПб) - http://zakaz-smet.ru"/>
    <hyperlink ref="A1:K1" r:id="rId2" display="Составление смет. Заказать услуги сметчика в Санкт-Петербурге (СПб) - http://zakaz-smet.ru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6"/>
  <sheetViews>
    <sheetView workbookViewId="0"/>
  </sheetViews>
  <sheetFormatPr defaultRowHeight="15" x14ac:dyDescent="0.25"/>
  <cols>
    <col min="1" max="1" width="9.140625" customWidth="1"/>
  </cols>
  <sheetData>
    <row r="1" spans="1:7" ht="15" customHeight="1" x14ac:dyDescent="0.25">
      <c r="A1" t="s">
        <v>0</v>
      </c>
      <c r="G1" s="1"/>
    </row>
    <row r="2" spans="1:7" x14ac:dyDescent="0.25">
      <c r="A2" t="str">
        <f>'02-02-03 СЗИ(копия)'!A3</f>
        <v>ФОРМА № 4</v>
      </c>
      <c r="B2">
        <v>620</v>
      </c>
      <c r="C2">
        <v>0</v>
      </c>
      <c r="D2">
        <v>0</v>
      </c>
      <c r="E2">
        <v>0</v>
      </c>
      <c r="F2">
        <v>700</v>
      </c>
    </row>
    <row r="3" spans="1:7" x14ac:dyDescent="0.25">
      <c r="A3" t="str">
        <f>'02-02-03 СЗИ(копия)'!A4</f>
        <v xml:space="preserve">Наименование стройки - </v>
      </c>
      <c r="B3">
        <v>620</v>
      </c>
      <c r="C3">
        <v>1</v>
      </c>
      <c r="D3">
        <v>0</v>
      </c>
      <c r="E3">
        <v>0</v>
      </c>
      <c r="F3">
        <v>701</v>
      </c>
    </row>
    <row r="4" spans="1:7" x14ac:dyDescent="0.25">
      <c r="A4" t="str">
        <f>'02-02-03 СЗИ(копия)'!A5</f>
        <v>Объект</v>
      </c>
      <c r="B4">
        <v>620</v>
      </c>
      <c r="C4">
        <v>2</v>
      </c>
      <c r="D4">
        <v>0</v>
      </c>
      <c r="E4">
        <v>0</v>
      </c>
      <c r="F4">
        <v>702</v>
      </c>
    </row>
    <row r="5" spans="1:7" x14ac:dyDescent="0.25">
      <c r="A5" t="str">
        <f>'02-02-03 СЗИ(копия)'!A6</f>
        <v>ЛОКАЛЬНАЯ СМЕТА № 02-02-55</v>
      </c>
      <c r="B5">
        <v>620</v>
      </c>
      <c r="C5">
        <v>3</v>
      </c>
      <c r="D5">
        <v>0</v>
      </c>
      <c r="E5">
        <v>0</v>
      </c>
      <c r="F5">
        <v>703</v>
      </c>
    </row>
    <row r="6" spans="1:7" x14ac:dyDescent="0.25">
      <c r="A6" t="str">
        <f>'02-02-03 СЗИ(копия)'!A7</f>
        <v>Монтаж системы защиты информации от утечки по техническим каналам</v>
      </c>
      <c r="B6">
        <v>620</v>
      </c>
      <c r="C6">
        <v>4</v>
      </c>
      <c r="D6">
        <v>0</v>
      </c>
      <c r="E6">
        <v>0</v>
      </c>
      <c r="F6">
        <v>704</v>
      </c>
    </row>
    <row r="7" spans="1:7" x14ac:dyDescent="0.25">
      <c r="A7" t="str">
        <f>'02-02-03 СЗИ(копия)'!A8</f>
        <v>Основание</v>
      </c>
      <c r="B7">
        <v>620</v>
      </c>
      <c r="C7">
        <v>5</v>
      </c>
      <c r="D7">
        <v>0</v>
      </c>
      <c r="E7">
        <v>0</v>
      </c>
      <c r="F7">
        <v>705</v>
      </c>
    </row>
    <row r="8" spans="1:7" x14ac:dyDescent="0.25">
      <c r="A8" t="str">
        <f>'02-02-03 СЗИ(копия)'!V8</f>
        <v xml:space="preserve">Сметная стоимость - </v>
      </c>
      <c r="B8">
        <v>620</v>
      </c>
      <c r="C8">
        <v>5</v>
      </c>
      <c r="D8">
        <v>1</v>
      </c>
      <c r="E8">
        <v>0</v>
      </c>
      <c r="F8">
        <v>705</v>
      </c>
    </row>
    <row r="9" spans="1:7" x14ac:dyDescent="0.25">
      <c r="A9">
        <f>'02-02-03 СЗИ(копия)'!A9</f>
        <v>0</v>
      </c>
      <c r="B9">
        <v>620</v>
      </c>
      <c r="C9">
        <v>9537</v>
      </c>
      <c r="D9">
        <v>0</v>
      </c>
      <c r="E9">
        <v>0</v>
      </c>
      <c r="F9">
        <v>711</v>
      </c>
    </row>
    <row r="10" spans="1:7" x14ac:dyDescent="0.25">
      <c r="A10">
        <f>'02-02-03 СЗИ(копия)'!K9</f>
        <v>0</v>
      </c>
      <c r="B10">
        <v>620</v>
      </c>
      <c r="C10">
        <v>9537</v>
      </c>
      <c r="D10">
        <v>1</v>
      </c>
      <c r="E10">
        <v>0</v>
      </c>
      <c r="F10">
        <v>711</v>
      </c>
    </row>
    <row r="11" spans="1:7" x14ac:dyDescent="0.25">
      <c r="A11" t="str">
        <f>'02-02-03 СЗИ(копия)'!W9</f>
        <v>В т.ч.</v>
      </c>
      <c r="B11">
        <v>620</v>
      </c>
      <c r="C11">
        <v>9537</v>
      </c>
      <c r="D11">
        <v>2</v>
      </c>
      <c r="E11">
        <v>0</v>
      </c>
      <c r="F11">
        <v>711</v>
      </c>
    </row>
    <row r="12" spans="1:7" x14ac:dyDescent="0.25">
      <c r="A12">
        <f>'02-02-03 СЗИ(копия)'!A10</f>
        <v>0</v>
      </c>
      <c r="B12">
        <v>620</v>
      </c>
      <c r="C12">
        <v>10705</v>
      </c>
      <c r="D12">
        <v>0</v>
      </c>
      <c r="E12">
        <v>0</v>
      </c>
      <c r="F12">
        <v>711</v>
      </c>
    </row>
    <row r="13" spans="1:7" x14ac:dyDescent="0.25">
      <c r="A13">
        <f>'02-02-03 СЗИ(копия)'!K10</f>
        <v>0</v>
      </c>
      <c r="B13">
        <v>620</v>
      </c>
      <c r="C13">
        <v>10705</v>
      </c>
      <c r="D13">
        <v>1</v>
      </c>
      <c r="E13">
        <v>0</v>
      </c>
      <c r="F13">
        <v>711</v>
      </c>
    </row>
    <row r="14" spans="1:7" x14ac:dyDescent="0.25">
      <c r="A14" t="str">
        <f>'02-02-03 СЗИ(копия)'!W10</f>
        <v xml:space="preserve">          монтажных работ          7 499,85тыс.руб           </v>
      </c>
      <c r="B14">
        <v>620</v>
      </c>
      <c r="C14">
        <v>10705</v>
      </c>
      <c r="D14">
        <v>2</v>
      </c>
      <c r="E14">
        <v>0</v>
      </c>
      <c r="F14">
        <v>711</v>
      </c>
    </row>
    <row r="15" spans="1:7" x14ac:dyDescent="0.25">
      <c r="A15">
        <f>'02-02-03 СЗИ(копия)'!A11</f>
        <v>0</v>
      </c>
      <c r="B15">
        <v>620</v>
      </c>
      <c r="C15">
        <v>11449</v>
      </c>
      <c r="D15">
        <v>0</v>
      </c>
      <c r="E15">
        <v>0</v>
      </c>
      <c r="F15">
        <v>711</v>
      </c>
    </row>
    <row r="16" spans="1:7" x14ac:dyDescent="0.25">
      <c r="A16">
        <f>'02-02-03 СЗИ(копия)'!K11</f>
        <v>0</v>
      </c>
      <c r="B16">
        <v>620</v>
      </c>
      <c r="C16">
        <v>11449</v>
      </c>
      <c r="D16">
        <v>1</v>
      </c>
      <c r="E16">
        <v>0</v>
      </c>
      <c r="F16">
        <v>711</v>
      </c>
    </row>
    <row r="17" spans="1:6" x14ac:dyDescent="0.25">
      <c r="A17" t="str">
        <f>'02-02-03 СЗИ(копия)'!W11</f>
        <v xml:space="preserve">         Оборудования                2 716,86 тыс.руб.</v>
      </c>
      <c r="B17">
        <v>620</v>
      </c>
      <c r="C17">
        <v>11449</v>
      </c>
      <c r="D17">
        <v>2</v>
      </c>
      <c r="E17">
        <v>0</v>
      </c>
      <c r="F17">
        <v>711</v>
      </c>
    </row>
    <row r="18" spans="1:6" x14ac:dyDescent="0.25">
      <c r="A18" t="str">
        <f>'02-02-03 СЗИ(копия)'!A12</f>
        <v>Чертежи № 52/РК -2014-ССИ</v>
      </c>
      <c r="B18">
        <v>620</v>
      </c>
      <c r="C18">
        <v>6</v>
      </c>
      <c r="D18">
        <v>0</v>
      </c>
      <c r="E18">
        <v>0</v>
      </c>
      <c r="F18">
        <v>706</v>
      </c>
    </row>
    <row r="19" spans="1:6" x14ac:dyDescent="0.25">
      <c r="A19" t="str">
        <f>'02-02-03 СЗИ(копия)'!V12</f>
        <v xml:space="preserve">Нормативная трудоемкость - </v>
      </c>
      <c r="B19">
        <v>620</v>
      </c>
      <c r="C19">
        <v>6</v>
      </c>
      <c r="D19">
        <v>1</v>
      </c>
      <c r="E19">
        <v>0</v>
      </c>
      <c r="F19">
        <v>706</v>
      </c>
    </row>
    <row r="20" spans="1:6" x14ac:dyDescent="0.25">
      <c r="A20">
        <f>'02-02-03 СЗИ(копия)'!A13</f>
        <v>0</v>
      </c>
      <c r="B20">
        <v>620</v>
      </c>
      <c r="C20">
        <v>7</v>
      </c>
      <c r="D20">
        <v>0</v>
      </c>
      <c r="E20">
        <v>0</v>
      </c>
      <c r="F20">
        <v>707</v>
      </c>
    </row>
    <row r="21" spans="1:6" x14ac:dyDescent="0.25">
      <c r="A21" t="str">
        <f>'02-02-03 СЗИ(копия)'!V13</f>
        <v xml:space="preserve">Сметная заработная плата - </v>
      </c>
      <c r="B21">
        <v>620</v>
      </c>
      <c r="C21">
        <v>7</v>
      </c>
      <c r="D21">
        <v>1</v>
      </c>
      <c r="E21">
        <v>0</v>
      </c>
      <c r="F21">
        <v>707</v>
      </c>
    </row>
    <row r="22" spans="1:6" x14ac:dyDescent="0.25">
      <c r="A22" t="str">
        <f>'02-02-03 СЗИ(копия)'!A14</f>
        <v>Составлена в ценах Января 2000 г.</v>
      </c>
      <c r="B22">
        <v>620</v>
      </c>
      <c r="C22">
        <v>8</v>
      </c>
      <c r="D22">
        <v>0</v>
      </c>
      <c r="E22">
        <v>0</v>
      </c>
      <c r="F22">
        <v>708</v>
      </c>
    </row>
    <row r="23" spans="1:6" x14ac:dyDescent="0.25">
      <c r="A23" t="str">
        <f>'02-02-03 СЗИ(копия)'!A16</f>
        <v>№ п.п.</v>
      </c>
      <c r="B23">
        <v>620</v>
      </c>
      <c r="C23">
        <v>17</v>
      </c>
      <c r="D23">
        <v>0</v>
      </c>
      <c r="E23">
        <v>0</v>
      </c>
      <c r="F23">
        <v>21760</v>
      </c>
    </row>
    <row r="24" spans="1:6" x14ac:dyDescent="0.25">
      <c r="A24" t="str">
        <f>'02-02-03 СЗИ(копия)'!B16</f>
        <v>Шифр номера нормативов и коды ресурсов</v>
      </c>
      <c r="B24">
        <v>620</v>
      </c>
      <c r="C24">
        <v>17</v>
      </c>
      <c r="D24">
        <v>1</v>
      </c>
      <c r="E24">
        <v>0</v>
      </c>
      <c r="F24">
        <v>21760</v>
      </c>
    </row>
    <row r="25" spans="1:6" x14ac:dyDescent="0.25">
      <c r="A25" t="str">
        <f>'02-02-03 СЗИ(копия)'!E16</f>
        <v>Наименование работ и затрат</v>
      </c>
      <c r="B25">
        <v>620</v>
      </c>
      <c r="C25">
        <v>17</v>
      </c>
      <c r="D25">
        <v>2</v>
      </c>
      <c r="E25">
        <v>0</v>
      </c>
      <c r="F25">
        <v>21760</v>
      </c>
    </row>
    <row r="26" spans="1:6" x14ac:dyDescent="0.25">
      <c r="A26" t="str">
        <f>'02-02-03 СЗИ(копия)'!I16</f>
        <v>Единица измерения.</v>
      </c>
      <c r="B26">
        <v>620</v>
      </c>
      <c r="C26">
        <v>17</v>
      </c>
      <c r="D26">
        <v>3</v>
      </c>
      <c r="E26">
        <v>0</v>
      </c>
      <c r="F26">
        <v>21760</v>
      </c>
    </row>
    <row r="27" spans="1:6" x14ac:dyDescent="0.25">
      <c r="A27" t="str">
        <f>'02-02-03 СЗИ(копия)'!L16</f>
        <v>Кол-во единиц</v>
      </c>
      <c r="B27">
        <v>620</v>
      </c>
      <c r="C27">
        <v>17</v>
      </c>
      <c r="D27">
        <v>4</v>
      </c>
      <c r="E27">
        <v>0</v>
      </c>
      <c r="F27">
        <v>21760</v>
      </c>
    </row>
    <row r="28" spans="1:6" x14ac:dyDescent="0.25">
      <c r="A28" t="str">
        <f>'02-02-03 СЗИ(копия)'!Q16</f>
        <v>Цена на ед. изм., руб.</v>
      </c>
      <c r="B28">
        <v>620</v>
      </c>
      <c r="C28">
        <v>17</v>
      </c>
      <c r="D28">
        <v>5</v>
      </c>
      <c r="E28">
        <v>0</v>
      </c>
      <c r="F28">
        <v>21760</v>
      </c>
    </row>
    <row r="29" spans="1:6" x14ac:dyDescent="0.25">
      <c r="A29" t="str">
        <f>'02-02-03 СЗИ(копия)'!S16</f>
        <v>Поправочные коэффициенты</v>
      </c>
      <c r="B29">
        <v>620</v>
      </c>
      <c r="C29">
        <v>17</v>
      </c>
      <c r="D29">
        <v>6</v>
      </c>
      <c r="E29">
        <v>0</v>
      </c>
      <c r="F29">
        <v>21760</v>
      </c>
    </row>
    <row r="30" spans="1:6" x14ac:dyDescent="0.25">
      <c r="A30" t="str">
        <f>'02-02-03 СЗИ(копия)'!X16</f>
        <v>Стоимость в ценах 2001 г</v>
      </c>
      <c r="B30">
        <v>620</v>
      </c>
      <c r="C30">
        <v>17</v>
      </c>
      <c r="D30">
        <v>7</v>
      </c>
      <c r="E30">
        <v>0</v>
      </c>
      <c r="F30">
        <v>21760</v>
      </c>
    </row>
    <row r="31" spans="1:6" x14ac:dyDescent="0.25">
      <c r="A31" t="str">
        <f>'02-02-03 СЗИ(копия)'!AA16</f>
        <v>Пункт коэффиц. пересчета</v>
      </c>
      <c r="B31">
        <v>620</v>
      </c>
      <c r="C31">
        <v>17</v>
      </c>
      <c r="D31">
        <v>8</v>
      </c>
      <c r="E31">
        <v>0</v>
      </c>
      <c r="F31">
        <v>21760</v>
      </c>
    </row>
    <row r="32" spans="1:6" x14ac:dyDescent="0.25">
      <c r="A32" t="str">
        <f>'02-02-03 СЗИ(копия)'!AG16</f>
        <v>Коэффициенты пересчета</v>
      </c>
      <c r="B32">
        <v>620</v>
      </c>
      <c r="C32">
        <v>17</v>
      </c>
      <c r="D32">
        <v>9</v>
      </c>
      <c r="E32">
        <v>0</v>
      </c>
      <c r="F32">
        <v>21760</v>
      </c>
    </row>
    <row r="33" spans="1:6" x14ac:dyDescent="0.25">
      <c r="A33" t="str">
        <f>'02-02-03 СЗИ(копия)'!AK16</f>
        <v>Стоимость в текущих ценах</v>
      </c>
      <c r="B33">
        <v>620</v>
      </c>
      <c r="C33">
        <v>17</v>
      </c>
      <c r="D33">
        <v>10</v>
      </c>
      <c r="E33">
        <v>0</v>
      </c>
      <c r="F33">
        <v>21760</v>
      </c>
    </row>
    <row r="34" spans="1:6" x14ac:dyDescent="0.25">
      <c r="A34" t="str">
        <f>'02-02-03 СЗИ(копия)'!AO16</f>
        <v>ЗТР, всего чел.-час</v>
      </c>
      <c r="B34">
        <v>620</v>
      </c>
      <c r="C34">
        <v>17</v>
      </c>
      <c r="D34">
        <v>11</v>
      </c>
      <c r="E34">
        <v>0</v>
      </c>
      <c r="F34">
        <v>21760</v>
      </c>
    </row>
    <row r="35" spans="1:6" x14ac:dyDescent="0.25">
      <c r="A35">
        <f>'02-02-03 СЗИ(копия)'!A18</f>
        <v>1</v>
      </c>
      <c r="B35">
        <v>620</v>
      </c>
      <c r="C35">
        <v>11478</v>
      </c>
      <c r="D35">
        <v>0</v>
      </c>
      <c r="E35">
        <v>0</v>
      </c>
      <c r="F35">
        <v>21762</v>
      </c>
    </row>
    <row r="36" spans="1:6" x14ac:dyDescent="0.25">
      <c r="A36" t="str">
        <f>'02-02-03 СЗИ(копия)'!C18</f>
        <v>ФЕРм10-08-003-03</v>
      </c>
      <c r="B36">
        <v>620</v>
      </c>
      <c r="C36">
        <v>11478</v>
      </c>
      <c r="D36">
        <v>1</v>
      </c>
      <c r="E36">
        <v>0</v>
      </c>
      <c r="F36">
        <v>21762</v>
      </c>
    </row>
    <row r="37" spans="1:6" x14ac:dyDescent="0.25">
      <c r="A37" t="str">
        <f>'02-02-03 СЗИ(копия)'!F18</f>
        <v>Устройство ультразвуковое, блок питания и контроля</v>
      </c>
      <c r="B37">
        <v>620</v>
      </c>
      <c r="C37">
        <v>11478</v>
      </c>
      <c r="D37">
        <v>2</v>
      </c>
      <c r="E37">
        <v>0</v>
      </c>
      <c r="F37">
        <v>21762</v>
      </c>
    </row>
    <row r="38" spans="1:6" x14ac:dyDescent="0.25">
      <c r="A38" t="str">
        <f>'02-02-03 СЗИ(копия)'!J18</f>
        <v>1 шт.</v>
      </c>
      <c r="B38">
        <v>620</v>
      </c>
      <c r="C38">
        <v>11478</v>
      </c>
      <c r="D38">
        <v>3</v>
      </c>
      <c r="E38">
        <v>0</v>
      </c>
      <c r="F38">
        <v>21762</v>
      </c>
    </row>
    <row r="39" spans="1:6" x14ac:dyDescent="0.25">
      <c r="A39" s="5">
        <f>'02-02-03 СЗИ(копия)'!M18</f>
        <v>130</v>
      </c>
      <c r="B39">
        <v>620</v>
      </c>
      <c r="C39">
        <v>11478</v>
      </c>
      <c r="D39">
        <v>4</v>
      </c>
      <c r="E39">
        <v>0</v>
      </c>
      <c r="F39">
        <v>21762</v>
      </c>
    </row>
    <row r="40" spans="1:6" x14ac:dyDescent="0.25">
      <c r="A40" t="str">
        <f>'02-02-03 СЗИ(копия)'!F20</f>
        <v>Зарплата</v>
      </c>
      <c r="B40">
        <v>620</v>
      </c>
      <c r="C40">
        <v>11486</v>
      </c>
      <c r="D40">
        <v>2</v>
      </c>
      <c r="E40">
        <v>0</v>
      </c>
      <c r="F40">
        <v>21785</v>
      </c>
    </row>
    <row r="41" spans="1:6" x14ac:dyDescent="0.25">
      <c r="A41" s="7">
        <f>'02-02-03 СЗИ(копия)'!R20</f>
        <v>36.76</v>
      </c>
      <c r="B41">
        <v>620</v>
      </c>
      <c r="C41">
        <v>11486</v>
      </c>
      <c r="D41">
        <v>5</v>
      </c>
      <c r="E41">
        <v>0</v>
      </c>
      <c r="F41">
        <v>21785</v>
      </c>
    </row>
    <row r="42" spans="1:6" x14ac:dyDescent="0.25">
      <c r="A42" s="5">
        <f>'02-02-03 СЗИ(копия)'!AF20</f>
        <v>1</v>
      </c>
      <c r="B42">
        <v>620</v>
      </c>
      <c r="C42">
        <v>11486</v>
      </c>
      <c r="D42">
        <v>9</v>
      </c>
      <c r="E42">
        <v>0</v>
      </c>
      <c r="F42">
        <v>21785</v>
      </c>
    </row>
    <row r="43" spans="1:6" x14ac:dyDescent="0.25">
      <c r="A43" t="str">
        <f>'02-02-03 СЗИ(копия)'!F21</f>
        <v>Эксплуатация машин</v>
      </c>
      <c r="B43">
        <v>620</v>
      </c>
      <c r="C43">
        <v>11485</v>
      </c>
      <c r="D43">
        <v>2</v>
      </c>
      <c r="E43">
        <v>0</v>
      </c>
      <c r="F43">
        <v>21785</v>
      </c>
    </row>
    <row r="44" spans="1:6" x14ac:dyDescent="0.25">
      <c r="A44" s="7">
        <f>'02-02-03 СЗИ(копия)'!R21</f>
        <v>0.25</v>
      </c>
      <c r="B44">
        <v>620</v>
      </c>
      <c r="C44">
        <v>11485</v>
      </c>
      <c r="D44">
        <v>5</v>
      </c>
      <c r="E44">
        <v>0</v>
      </c>
      <c r="F44">
        <v>21785</v>
      </c>
    </row>
    <row r="45" spans="1:6" x14ac:dyDescent="0.25">
      <c r="A45" s="5">
        <f>'02-02-03 СЗИ(копия)'!AF21</f>
        <v>1</v>
      </c>
      <c r="B45">
        <v>620</v>
      </c>
      <c r="C45">
        <v>11485</v>
      </c>
      <c r="D45">
        <v>9</v>
      </c>
      <c r="E45">
        <v>0</v>
      </c>
      <c r="F45">
        <v>21785</v>
      </c>
    </row>
    <row r="46" spans="1:6" x14ac:dyDescent="0.25">
      <c r="A46" t="str">
        <f>'02-02-03 СЗИ(копия)'!F22</f>
        <v>в т.ч. зарплата машиниста</v>
      </c>
      <c r="B46">
        <v>620</v>
      </c>
      <c r="C46">
        <v>11484</v>
      </c>
      <c r="D46">
        <v>2</v>
      </c>
      <c r="E46">
        <v>0</v>
      </c>
      <c r="F46">
        <v>21785</v>
      </c>
    </row>
    <row r="47" spans="1:6" x14ac:dyDescent="0.25">
      <c r="A47" s="5">
        <f>'02-02-03 СЗИ(копия)'!R22</f>
        <v>0</v>
      </c>
      <c r="B47">
        <v>620</v>
      </c>
      <c r="C47">
        <v>11484</v>
      </c>
      <c r="D47">
        <v>5</v>
      </c>
      <c r="E47">
        <v>0</v>
      </c>
      <c r="F47">
        <v>21785</v>
      </c>
    </row>
    <row r="48" spans="1:6" x14ac:dyDescent="0.25">
      <c r="A48" s="5">
        <f>'02-02-03 СЗИ(копия)'!AF22</f>
        <v>1</v>
      </c>
      <c r="B48">
        <v>620</v>
      </c>
      <c r="C48">
        <v>11484</v>
      </c>
      <c r="D48">
        <v>9</v>
      </c>
      <c r="E48">
        <v>0</v>
      </c>
      <c r="F48">
        <v>21785</v>
      </c>
    </row>
    <row r="49" spans="1:6" x14ac:dyDescent="0.25">
      <c r="A49" t="str">
        <f>'02-02-03 СЗИ(копия)'!F23</f>
        <v>Материальные ресурсы</v>
      </c>
      <c r="B49">
        <v>620</v>
      </c>
      <c r="C49">
        <v>11483</v>
      </c>
      <c r="D49">
        <v>2</v>
      </c>
      <c r="E49">
        <v>0</v>
      </c>
      <c r="F49">
        <v>21785</v>
      </c>
    </row>
    <row r="50" spans="1:6" x14ac:dyDescent="0.25">
      <c r="A50" s="7">
        <f>'02-02-03 СЗИ(копия)'!R23</f>
        <v>4.34</v>
      </c>
      <c r="B50">
        <v>620</v>
      </c>
      <c r="C50">
        <v>11483</v>
      </c>
      <c r="D50">
        <v>5</v>
      </c>
      <c r="E50">
        <v>0</v>
      </c>
      <c r="F50">
        <v>21785</v>
      </c>
    </row>
    <row r="51" spans="1:6" x14ac:dyDescent="0.25">
      <c r="A51" s="5">
        <f>'02-02-03 СЗИ(копия)'!AF23</f>
        <v>1</v>
      </c>
      <c r="B51">
        <v>620</v>
      </c>
      <c r="C51">
        <v>11483</v>
      </c>
      <c r="D51">
        <v>9</v>
      </c>
      <c r="E51">
        <v>0</v>
      </c>
      <c r="F51">
        <v>21785</v>
      </c>
    </row>
    <row r="52" spans="1:6" x14ac:dyDescent="0.25">
      <c r="A52" t="str">
        <f>'02-02-03 СЗИ(копия)'!F24</f>
        <v>Накладные расходы от ФОТ</v>
      </c>
      <c r="B52">
        <v>620</v>
      </c>
      <c r="C52">
        <v>11482</v>
      </c>
      <c r="D52">
        <v>2</v>
      </c>
      <c r="E52">
        <v>0</v>
      </c>
      <c r="F52">
        <v>21786</v>
      </c>
    </row>
    <row r="53" spans="1:6" x14ac:dyDescent="0.25">
      <c r="A53">
        <f>'02-02-03 СЗИ(копия)'!J24</f>
        <v>0</v>
      </c>
      <c r="B53">
        <v>620</v>
      </c>
      <c r="C53">
        <v>11482</v>
      </c>
      <c r="D53">
        <v>3</v>
      </c>
      <c r="E53">
        <v>0</v>
      </c>
      <c r="F53">
        <v>21786</v>
      </c>
    </row>
    <row r="54" spans="1:6" x14ac:dyDescent="0.25">
      <c r="A54">
        <f>'02-02-03 СЗИ(копия)'!R24</f>
        <v>0.8</v>
      </c>
      <c r="B54">
        <v>620</v>
      </c>
      <c r="C54">
        <v>11482</v>
      </c>
      <c r="D54">
        <v>5</v>
      </c>
      <c r="E54">
        <v>0</v>
      </c>
      <c r="F54">
        <v>21786</v>
      </c>
    </row>
    <row r="55" spans="1:6" x14ac:dyDescent="0.25">
      <c r="A55">
        <f>'02-02-03 СЗИ(копия)'!AF24</f>
        <v>0.8</v>
      </c>
      <c r="B55">
        <v>620</v>
      </c>
      <c r="C55">
        <v>11482</v>
      </c>
      <c r="D55">
        <v>9</v>
      </c>
      <c r="E55">
        <v>0</v>
      </c>
      <c r="F55">
        <v>21786</v>
      </c>
    </row>
    <row r="56" spans="1:6" x14ac:dyDescent="0.25">
      <c r="A56" t="str">
        <f>'02-02-03 СЗИ(копия)'!F25</f>
        <v>Сметная прибыль от ФОТ</v>
      </c>
      <c r="B56">
        <v>620</v>
      </c>
      <c r="C56">
        <v>11481</v>
      </c>
      <c r="D56">
        <v>2</v>
      </c>
      <c r="E56">
        <v>0</v>
      </c>
      <c r="F56">
        <v>21787</v>
      </c>
    </row>
    <row r="57" spans="1:6" x14ac:dyDescent="0.25">
      <c r="A57">
        <f>'02-02-03 СЗИ(копия)'!J25</f>
        <v>0</v>
      </c>
      <c r="B57">
        <v>620</v>
      </c>
      <c r="C57">
        <v>11481</v>
      </c>
      <c r="D57">
        <v>3</v>
      </c>
      <c r="E57">
        <v>0</v>
      </c>
      <c r="F57">
        <v>21787</v>
      </c>
    </row>
    <row r="58" spans="1:6" x14ac:dyDescent="0.25">
      <c r="A58">
        <f>'02-02-03 СЗИ(копия)'!R25</f>
        <v>0.6</v>
      </c>
      <c r="B58">
        <v>620</v>
      </c>
      <c r="C58">
        <v>11481</v>
      </c>
      <c r="D58">
        <v>5</v>
      </c>
      <c r="E58">
        <v>0</v>
      </c>
      <c r="F58">
        <v>21787</v>
      </c>
    </row>
    <row r="59" spans="1:6" x14ac:dyDescent="0.25">
      <c r="A59">
        <f>'02-02-03 СЗИ(копия)'!AF25</f>
        <v>0.6</v>
      </c>
      <c r="B59">
        <v>620</v>
      </c>
      <c r="C59">
        <v>11481</v>
      </c>
      <c r="D59">
        <v>9</v>
      </c>
      <c r="E59">
        <v>0</v>
      </c>
      <c r="F59">
        <v>21787</v>
      </c>
    </row>
    <row r="60" spans="1:6" x14ac:dyDescent="0.25">
      <c r="A60" t="str">
        <f>'02-02-03 СЗИ(копия)'!F26</f>
        <v>Затраты труда</v>
      </c>
      <c r="B60">
        <v>620</v>
      </c>
      <c r="C60">
        <v>11480</v>
      </c>
      <c r="D60">
        <v>2</v>
      </c>
      <c r="E60">
        <v>0</v>
      </c>
      <c r="F60">
        <v>21774</v>
      </c>
    </row>
    <row r="61" spans="1:6" x14ac:dyDescent="0.25">
      <c r="A61" t="str">
        <f>'02-02-03 СЗИ(копия)'!J26</f>
        <v>чел.-ч</v>
      </c>
      <c r="B61">
        <v>620</v>
      </c>
      <c r="C61">
        <v>11480</v>
      </c>
      <c r="D61">
        <v>3</v>
      </c>
      <c r="E61">
        <v>0</v>
      </c>
      <c r="F61">
        <v>21774</v>
      </c>
    </row>
    <row r="62" spans="1:6" x14ac:dyDescent="0.25">
      <c r="A62">
        <f>'02-02-03 СЗИ(копия)'!M26</f>
        <v>3.6</v>
      </c>
      <c r="B62">
        <v>620</v>
      </c>
      <c r="C62">
        <v>11480</v>
      </c>
      <c r="D62">
        <v>4</v>
      </c>
      <c r="E62">
        <v>0</v>
      </c>
      <c r="F62">
        <v>21774</v>
      </c>
    </row>
    <row r="63" spans="1:6" x14ac:dyDescent="0.25">
      <c r="A63" t="str">
        <f>'02-02-03 СЗИ(копия)'!F27</f>
        <v>Итого по расценке</v>
      </c>
      <c r="B63">
        <v>620</v>
      </c>
      <c r="C63">
        <v>11479</v>
      </c>
      <c r="D63">
        <v>2</v>
      </c>
      <c r="E63">
        <v>0</v>
      </c>
      <c r="F63">
        <v>21788</v>
      </c>
    </row>
    <row r="64" spans="1:6" x14ac:dyDescent="0.25">
      <c r="A64">
        <f>'02-02-03 СЗИ(копия)'!A28</f>
        <v>2</v>
      </c>
      <c r="B64">
        <v>620</v>
      </c>
      <c r="C64">
        <v>11487</v>
      </c>
      <c r="D64">
        <v>0</v>
      </c>
      <c r="E64">
        <v>0</v>
      </c>
      <c r="F64">
        <v>21771</v>
      </c>
    </row>
    <row r="65" spans="1:6" x14ac:dyDescent="0.25">
      <c r="A65" t="str">
        <f>'02-02-03 СЗИ(копия)'!C28</f>
        <v>ООО ОптикСтройКомплект  КП 5621 от 14.09.14 стр.226 п.1</v>
      </c>
      <c r="B65">
        <v>620</v>
      </c>
      <c r="C65">
        <v>11487</v>
      </c>
      <c r="D65">
        <v>1</v>
      </c>
      <c r="E65">
        <v>0</v>
      </c>
      <c r="F65">
        <v>21771</v>
      </c>
    </row>
    <row r="66" spans="1:6" x14ac:dyDescent="0.25">
      <c r="A66" t="str">
        <f>'02-02-03 СЗИ(копия)'!F28</f>
        <v>Виброакустическая защита, блок питания (Соната ИП-3 исп 305)</v>
      </c>
      <c r="B66">
        <v>620</v>
      </c>
      <c r="C66">
        <v>11487</v>
      </c>
      <c r="D66">
        <v>2</v>
      </c>
      <c r="E66">
        <v>0</v>
      </c>
      <c r="F66">
        <v>21771</v>
      </c>
    </row>
    <row r="67" spans="1:6" x14ac:dyDescent="0.25">
      <c r="A67" t="str">
        <f>'02-02-03 СЗИ(копия)'!J28</f>
        <v>шт</v>
      </c>
      <c r="B67">
        <v>620</v>
      </c>
      <c r="C67">
        <v>11487</v>
      </c>
      <c r="D67">
        <v>3</v>
      </c>
      <c r="E67">
        <v>0</v>
      </c>
      <c r="F67">
        <v>21771</v>
      </c>
    </row>
    <row r="68" spans="1:6" x14ac:dyDescent="0.25">
      <c r="A68" s="5">
        <f>'02-02-03 СЗИ(копия)'!M28</f>
        <v>130</v>
      </c>
      <c r="B68">
        <v>620</v>
      </c>
      <c r="C68">
        <v>11487</v>
      </c>
      <c r="D68">
        <v>4</v>
      </c>
      <c r="E68">
        <v>0</v>
      </c>
      <c r="F68">
        <v>21771</v>
      </c>
    </row>
    <row r="69" spans="1:6" x14ac:dyDescent="0.25">
      <c r="A69">
        <f>'02-02-03 СЗИ(копия)'!R28</f>
        <v>2205.2961467889909</v>
      </c>
      <c r="B69">
        <v>620</v>
      </c>
      <c r="C69">
        <v>11487</v>
      </c>
      <c r="D69">
        <v>5</v>
      </c>
      <c r="E69">
        <v>0</v>
      </c>
      <c r="F69">
        <v>21771</v>
      </c>
    </row>
    <row r="70" spans="1:6" x14ac:dyDescent="0.25">
      <c r="A70">
        <f>'02-02-03 СЗИ(копия)'!AB28</f>
        <v>0</v>
      </c>
      <c r="B70">
        <v>620</v>
      </c>
      <c r="C70">
        <v>11487</v>
      </c>
      <c r="D70">
        <v>8</v>
      </c>
      <c r="E70">
        <v>0</v>
      </c>
      <c r="F70">
        <v>21771</v>
      </c>
    </row>
    <row r="71" spans="1:6" x14ac:dyDescent="0.25">
      <c r="A71" s="5">
        <f>'02-02-03 СЗИ(копия)'!AF28</f>
        <v>1</v>
      </c>
      <c r="B71">
        <v>620</v>
      </c>
      <c r="C71">
        <v>11487</v>
      </c>
      <c r="D71">
        <v>9</v>
      </c>
      <c r="E71">
        <v>0</v>
      </c>
      <c r="F71">
        <v>21771</v>
      </c>
    </row>
    <row r="72" spans="1:6" x14ac:dyDescent="0.25">
      <c r="A72">
        <f>'02-02-03 СЗИ(копия)'!A30</f>
        <v>3</v>
      </c>
      <c r="B72">
        <v>620</v>
      </c>
      <c r="C72">
        <v>11455</v>
      </c>
      <c r="D72">
        <v>0</v>
      </c>
      <c r="E72">
        <v>0</v>
      </c>
      <c r="F72">
        <v>21762</v>
      </c>
    </row>
    <row r="73" spans="1:6" x14ac:dyDescent="0.25">
      <c r="A73" t="str">
        <f>'02-02-03 СЗИ(копия)'!C30</f>
        <v>ФЕРм10-08-003-04</v>
      </c>
      <c r="B73">
        <v>620</v>
      </c>
      <c r="C73">
        <v>11455</v>
      </c>
      <c r="D73">
        <v>1</v>
      </c>
      <c r="E73">
        <v>0</v>
      </c>
      <c r="F73">
        <v>21762</v>
      </c>
    </row>
    <row r="74" spans="1:6" x14ac:dyDescent="0.25">
      <c r="A74" t="str">
        <f>'02-02-03 СЗИ(копия)'!F30</f>
        <v>Устройство ультразвуковое, преобразователь (излучатель или приемник)</v>
      </c>
      <c r="B74">
        <v>620</v>
      </c>
      <c r="C74">
        <v>11455</v>
      </c>
      <c r="D74">
        <v>2</v>
      </c>
      <c r="E74">
        <v>0</v>
      </c>
      <c r="F74">
        <v>21762</v>
      </c>
    </row>
    <row r="75" spans="1:6" x14ac:dyDescent="0.25">
      <c r="A75" t="str">
        <f>'02-02-03 СЗИ(копия)'!J30</f>
        <v>1 шт.</v>
      </c>
      <c r="B75">
        <v>620</v>
      </c>
      <c r="C75">
        <v>11455</v>
      </c>
      <c r="D75">
        <v>3</v>
      </c>
      <c r="E75">
        <v>0</v>
      </c>
      <c r="F75">
        <v>21762</v>
      </c>
    </row>
    <row r="76" spans="1:6" x14ac:dyDescent="0.25">
      <c r="A76" s="5">
        <f>'02-02-03 СЗИ(копия)'!M30</f>
        <v>417</v>
      </c>
      <c r="B76">
        <v>620</v>
      </c>
      <c r="C76">
        <v>11455</v>
      </c>
      <c r="D76">
        <v>4</v>
      </c>
      <c r="E76">
        <v>0</v>
      </c>
      <c r="F76">
        <v>21762</v>
      </c>
    </row>
    <row r="77" spans="1:6" x14ac:dyDescent="0.25">
      <c r="A77" t="str">
        <f>'02-02-03 СЗИ(копия)'!F32</f>
        <v>Зарплата</v>
      </c>
      <c r="B77">
        <v>620</v>
      </c>
      <c r="C77">
        <v>11462</v>
      </c>
      <c r="D77">
        <v>2</v>
      </c>
      <c r="E77">
        <v>0</v>
      </c>
      <c r="F77">
        <v>21785</v>
      </c>
    </row>
    <row r="78" spans="1:6" x14ac:dyDescent="0.25">
      <c r="A78" s="7">
        <f>'02-02-03 СЗИ(копия)'!R32</f>
        <v>34.630000000000003</v>
      </c>
      <c r="B78">
        <v>620</v>
      </c>
      <c r="C78">
        <v>11462</v>
      </c>
      <c r="D78">
        <v>5</v>
      </c>
      <c r="E78">
        <v>0</v>
      </c>
      <c r="F78">
        <v>21785</v>
      </c>
    </row>
    <row r="79" spans="1:6" x14ac:dyDescent="0.25">
      <c r="A79" s="5">
        <f>'02-02-03 СЗИ(копия)'!AF32</f>
        <v>1</v>
      </c>
      <c r="B79">
        <v>620</v>
      </c>
      <c r="C79">
        <v>11462</v>
      </c>
      <c r="D79">
        <v>9</v>
      </c>
      <c r="E79">
        <v>0</v>
      </c>
      <c r="F79">
        <v>21785</v>
      </c>
    </row>
    <row r="80" spans="1:6" x14ac:dyDescent="0.25">
      <c r="A80" t="str">
        <f>'02-02-03 СЗИ(копия)'!F33</f>
        <v>Эксплуатация машин</v>
      </c>
      <c r="B80">
        <v>620</v>
      </c>
      <c r="C80">
        <v>11461</v>
      </c>
      <c r="D80">
        <v>2</v>
      </c>
      <c r="E80">
        <v>0</v>
      </c>
      <c r="F80">
        <v>21785</v>
      </c>
    </row>
    <row r="81" spans="1:6" x14ac:dyDescent="0.25">
      <c r="A81" s="7">
        <f>'02-02-03 СЗИ(копия)'!R33</f>
        <v>0.25</v>
      </c>
      <c r="B81">
        <v>620</v>
      </c>
      <c r="C81">
        <v>11461</v>
      </c>
      <c r="D81">
        <v>5</v>
      </c>
      <c r="E81">
        <v>0</v>
      </c>
      <c r="F81">
        <v>21785</v>
      </c>
    </row>
    <row r="82" spans="1:6" x14ac:dyDescent="0.25">
      <c r="A82" s="5">
        <f>'02-02-03 СЗИ(копия)'!AF33</f>
        <v>1</v>
      </c>
      <c r="B82">
        <v>620</v>
      </c>
      <c r="C82">
        <v>11461</v>
      </c>
      <c r="D82">
        <v>9</v>
      </c>
      <c r="E82">
        <v>0</v>
      </c>
      <c r="F82">
        <v>21785</v>
      </c>
    </row>
    <row r="83" spans="1:6" x14ac:dyDescent="0.25">
      <c r="A83" t="str">
        <f>'02-02-03 СЗИ(копия)'!F34</f>
        <v>в т.ч. зарплата машиниста</v>
      </c>
      <c r="B83">
        <v>620</v>
      </c>
      <c r="C83">
        <v>11460</v>
      </c>
      <c r="D83">
        <v>2</v>
      </c>
      <c r="E83">
        <v>0</v>
      </c>
      <c r="F83">
        <v>21785</v>
      </c>
    </row>
    <row r="84" spans="1:6" x14ac:dyDescent="0.25">
      <c r="A84" s="5">
        <f>'02-02-03 СЗИ(копия)'!R34</f>
        <v>0</v>
      </c>
      <c r="B84">
        <v>620</v>
      </c>
      <c r="C84">
        <v>11460</v>
      </c>
      <c r="D84">
        <v>5</v>
      </c>
      <c r="E84">
        <v>0</v>
      </c>
      <c r="F84">
        <v>21785</v>
      </c>
    </row>
    <row r="85" spans="1:6" x14ac:dyDescent="0.25">
      <c r="A85" s="5">
        <f>'02-02-03 СЗИ(копия)'!AF34</f>
        <v>1</v>
      </c>
      <c r="B85">
        <v>620</v>
      </c>
      <c r="C85">
        <v>11460</v>
      </c>
      <c r="D85">
        <v>9</v>
      </c>
      <c r="E85">
        <v>0</v>
      </c>
      <c r="F85">
        <v>21785</v>
      </c>
    </row>
    <row r="86" spans="1:6" x14ac:dyDescent="0.25">
      <c r="A86" t="str">
        <f>'02-02-03 СЗИ(копия)'!F35</f>
        <v>Материальные ресурсы</v>
      </c>
      <c r="B86">
        <v>620</v>
      </c>
      <c r="C86">
        <v>11459</v>
      </c>
      <c r="D86">
        <v>2</v>
      </c>
      <c r="E86">
        <v>0</v>
      </c>
      <c r="F86">
        <v>21785</v>
      </c>
    </row>
    <row r="87" spans="1:6" x14ac:dyDescent="0.25">
      <c r="A87" s="7">
        <f>'02-02-03 СЗИ(копия)'!R35</f>
        <v>3.67</v>
      </c>
      <c r="B87">
        <v>620</v>
      </c>
      <c r="C87">
        <v>11459</v>
      </c>
      <c r="D87">
        <v>5</v>
      </c>
      <c r="E87">
        <v>0</v>
      </c>
      <c r="F87">
        <v>21785</v>
      </c>
    </row>
    <row r="88" spans="1:6" x14ac:dyDescent="0.25">
      <c r="A88" s="5">
        <f>'02-02-03 СЗИ(копия)'!AF35</f>
        <v>1</v>
      </c>
      <c r="B88">
        <v>620</v>
      </c>
      <c r="C88">
        <v>11459</v>
      </c>
      <c r="D88">
        <v>9</v>
      </c>
      <c r="E88">
        <v>0</v>
      </c>
      <c r="F88">
        <v>21785</v>
      </c>
    </row>
    <row r="89" spans="1:6" x14ac:dyDescent="0.25">
      <c r="A89" t="str">
        <f>'02-02-03 СЗИ(копия)'!F36</f>
        <v>Накладные расходы от ФОТ</v>
      </c>
      <c r="B89">
        <v>620</v>
      </c>
      <c r="C89">
        <v>11458</v>
      </c>
      <c r="D89">
        <v>2</v>
      </c>
      <c r="E89">
        <v>0</v>
      </c>
      <c r="F89">
        <v>21786</v>
      </c>
    </row>
    <row r="90" spans="1:6" x14ac:dyDescent="0.25">
      <c r="A90">
        <f>'02-02-03 СЗИ(копия)'!J36</f>
        <v>0</v>
      </c>
      <c r="B90">
        <v>620</v>
      </c>
      <c r="C90">
        <v>11458</v>
      </c>
      <c r="D90">
        <v>3</v>
      </c>
      <c r="E90">
        <v>0</v>
      </c>
      <c r="F90">
        <v>21786</v>
      </c>
    </row>
    <row r="91" spans="1:6" x14ac:dyDescent="0.25">
      <c r="A91">
        <f>'02-02-03 СЗИ(копия)'!R36</f>
        <v>0.8</v>
      </c>
      <c r="B91">
        <v>620</v>
      </c>
      <c r="C91">
        <v>11458</v>
      </c>
      <c r="D91">
        <v>5</v>
      </c>
      <c r="E91">
        <v>0</v>
      </c>
      <c r="F91">
        <v>21786</v>
      </c>
    </row>
    <row r="92" spans="1:6" x14ac:dyDescent="0.25">
      <c r="A92">
        <f>'02-02-03 СЗИ(копия)'!AF36</f>
        <v>0.8</v>
      </c>
      <c r="B92">
        <v>620</v>
      </c>
      <c r="C92">
        <v>11458</v>
      </c>
      <c r="D92">
        <v>9</v>
      </c>
      <c r="E92">
        <v>0</v>
      </c>
      <c r="F92">
        <v>21786</v>
      </c>
    </row>
    <row r="93" spans="1:6" x14ac:dyDescent="0.25">
      <c r="A93" t="str">
        <f>'02-02-03 СЗИ(копия)'!F37</f>
        <v>Сметная прибыль от ФОТ</v>
      </c>
      <c r="B93">
        <v>620</v>
      </c>
      <c r="C93">
        <v>11457</v>
      </c>
      <c r="D93">
        <v>2</v>
      </c>
      <c r="E93">
        <v>0</v>
      </c>
      <c r="F93">
        <v>21787</v>
      </c>
    </row>
    <row r="94" spans="1:6" x14ac:dyDescent="0.25">
      <c r="A94">
        <f>'02-02-03 СЗИ(копия)'!J37</f>
        <v>0</v>
      </c>
      <c r="B94">
        <v>620</v>
      </c>
      <c r="C94">
        <v>11457</v>
      </c>
      <c r="D94">
        <v>3</v>
      </c>
      <c r="E94">
        <v>0</v>
      </c>
      <c r="F94">
        <v>21787</v>
      </c>
    </row>
    <row r="95" spans="1:6" x14ac:dyDescent="0.25">
      <c r="A95">
        <f>'02-02-03 СЗИ(копия)'!R37</f>
        <v>0.6</v>
      </c>
      <c r="B95">
        <v>620</v>
      </c>
      <c r="C95">
        <v>11457</v>
      </c>
      <c r="D95">
        <v>5</v>
      </c>
      <c r="E95">
        <v>0</v>
      </c>
      <c r="F95">
        <v>21787</v>
      </c>
    </row>
    <row r="96" spans="1:6" x14ac:dyDescent="0.25">
      <c r="A96">
        <f>'02-02-03 СЗИ(копия)'!AF37</f>
        <v>0.6</v>
      </c>
      <c r="B96">
        <v>620</v>
      </c>
      <c r="C96">
        <v>11457</v>
      </c>
      <c r="D96">
        <v>9</v>
      </c>
      <c r="E96">
        <v>0</v>
      </c>
      <c r="F96">
        <v>21787</v>
      </c>
    </row>
    <row r="97" spans="1:6" x14ac:dyDescent="0.25">
      <c r="A97" t="str">
        <f>'02-02-03 СЗИ(копия)'!F38</f>
        <v>Затраты труда</v>
      </c>
      <c r="B97">
        <v>620</v>
      </c>
      <c r="C97">
        <v>11463</v>
      </c>
      <c r="D97">
        <v>2</v>
      </c>
      <c r="E97">
        <v>0</v>
      </c>
      <c r="F97">
        <v>21774</v>
      </c>
    </row>
    <row r="98" spans="1:6" x14ac:dyDescent="0.25">
      <c r="A98" t="str">
        <f>'02-02-03 СЗИ(копия)'!J38</f>
        <v>чел.-ч</v>
      </c>
      <c r="B98">
        <v>620</v>
      </c>
      <c r="C98">
        <v>11463</v>
      </c>
      <c r="D98">
        <v>3</v>
      </c>
      <c r="E98">
        <v>0</v>
      </c>
      <c r="F98">
        <v>21774</v>
      </c>
    </row>
    <row r="99" spans="1:6" x14ac:dyDescent="0.25">
      <c r="A99">
        <f>'02-02-03 СЗИ(копия)'!M38</f>
        <v>3.6</v>
      </c>
      <c r="B99">
        <v>620</v>
      </c>
      <c r="C99">
        <v>11463</v>
      </c>
      <c r="D99">
        <v>4</v>
      </c>
      <c r="E99">
        <v>0</v>
      </c>
      <c r="F99">
        <v>21774</v>
      </c>
    </row>
    <row r="100" spans="1:6" x14ac:dyDescent="0.25">
      <c r="A100" t="str">
        <f>'02-02-03 СЗИ(копия)'!F39</f>
        <v>Итого по расценке</v>
      </c>
      <c r="B100">
        <v>620</v>
      </c>
      <c r="C100">
        <v>11456</v>
      </c>
      <c r="D100">
        <v>2</v>
      </c>
      <c r="E100">
        <v>0</v>
      </c>
      <c r="F100">
        <v>21788</v>
      </c>
    </row>
    <row r="101" spans="1:6" x14ac:dyDescent="0.25">
      <c r="A101">
        <f>'02-02-03 СЗИ(копия)'!A40</f>
        <v>4</v>
      </c>
      <c r="B101">
        <v>620</v>
      </c>
      <c r="C101">
        <v>11465</v>
      </c>
      <c r="D101">
        <v>0</v>
      </c>
      <c r="E101">
        <v>0</v>
      </c>
      <c r="F101">
        <v>21771</v>
      </c>
    </row>
    <row r="102" spans="1:6" x14ac:dyDescent="0.25">
      <c r="A102" t="str">
        <f>'02-02-03 СЗИ(копия)'!C40</f>
        <v>ООО ОптикСтройКомплект  КП 5621 от 14.09.14 стр.226 п.2</v>
      </c>
      <c r="B102">
        <v>620</v>
      </c>
      <c r="C102">
        <v>11465</v>
      </c>
      <c r="D102">
        <v>1</v>
      </c>
      <c r="E102">
        <v>0</v>
      </c>
      <c r="F102">
        <v>21771</v>
      </c>
    </row>
    <row r="103" spans="1:6" x14ac:dyDescent="0.25">
      <c r="A103" t="str">
        <f>'02-02-03 СЗИ(копия)'!F40</f>
        <v>Виброакустическая защита Соната-СА-3Б</v>
      </c>
      <c r="B103">
        <v>620</v>
      </c>
      <c r="C103">
        <v>11465</v>
      </c>
      <c r="D103">
        <v>2</v>
      </c>
      <c r="E103">
        <v>0</v>
      </c>
      <c r="F103">
        <v>21771</v>
      </c>
    </row>
    <row r="104" spans="1:6" x14ac:dyDescent="0.25">
      <c r="A104" t="str">
        <f>'02-02-03 СЗИ(копия)'!J40</f>
        <v>шт</v>
      </c>
      <c r="B104">
        <v>620</v>
      </c>
      <c r="C104">
        <v>11465</v>
      </c>
      <c r="D104">
        <v>3</v>
      </c>
      <c r="E104">
        <v>0</v>
      </c>
      <c r="F104">
        <v>21771</v>
      </c>
    </row>
    <row r="105" spans="1:6" x14ac:dyDescent="0.25">
      <c r="A105" s="5">
        <f>'02-02-03 СЗИ(копия)'!M40</f>
        <v>417</v>
      </c>
      <c r="B105">
        <v>620</v>
      </c>
      <c r="C105">
        <v>11465</v>
      </c>
      <c r="D105">
        <v>4</v>
      </c>
      <c r="E105">
        <v>0</v>
      </c>
      <c r="F105">
        <v>21771</v>
      </c>
    </row>
    <row r="106" spans="1:6" x14ac:dyDescent="0.25">
      <c r="A106">
        <f>'02-02-03 СЗИ(копия)'!R40</f>
        <v>805.7812844036697</v>
      </c>
      <c r="B106">
        <v>620</v>
      </c>
      <c r="C106">
        <v>11465</v>
      </c>
      <c r="D106">
        <v>5</v>
      </c>
      <c r="E106">
        <v>0</v>
      </c>
      <c r="F106">
        <v>21771</v>
      </c>
    </row>
    <row r="107" spans="1:6" x14ac:dyDescent="0.25">
      <c r="A107">
        <f>'02-02-03 СЗИ(копия)'!AB40</f>
        <v>0</v>
      </c>
      <c r="B107">
        <v>620</v>
      </c>
      <c r="C107">
        <v>11465</v>
      </c>
      <c r="D107">
        <v>8</v>
      </c>
      <c r="E107">
        <v>0</v>
      </c>
      <c r="F107">
        <v>21771</v>
      </c>
    </row>
    <row r="108" spans="1:6" x14ac:dyDescent="0.25">
      <c r="A108" s="5">
        <f>'02-02-03 СЗИ(копия)'!AF40</f>
        <v>1</v>
      </c>
      <c r="B108">
        <v>620</v>
      </c>
      <c r="C108">
        <v>11465</v>
      </c>
      <c r="D108">
        <v>9</v>
      </c>
      <c r="E108">
        <v>0</v>
      </c>
      <c r="F108">
        <v>21771</v>
      </c>
    </row>
    <row r="109" spans="1:6" x14ac:dyDescent="0.25">
      <c r="A109">
        <f>'02-02-03 СЗИ(копия)'!A42</f>
        <v>5</v>
      </c>
      <c r="B109">
        <v>620</v>
      </c>
      <c r="C109">
        <v>11488</v>
      </c>
      <c r="D109">
        <v>0</v>
      </c>
      <c r="E109">
        <v>0</v>
      </c>
      <c r="F109">
        <v>21762</v>
      </c>
    </row>
    <row r="110" spans="1:6" x14ac:dyDescent="0.25">
      <c r="A110" t="str">
        <f>'02-02-03 СЗИ(копия)'!C42</f>
        <v>ФЕРм10-08-002-05</v>
      </c>
      <c r="B110">
        <v>620</v>
      </c>
      <c r="C110">
        <v>11488</v>
      </c>
      <c r="D110">
        <v>1</v>
      </c>
      <c r="E110">
        <v>0</v>
      </c>
      <c r="F110">
        <v>21762</v>
      </c>
    </row>
    <row r="111" spans="1:6" x14ac:dyDescent="0.25">
      <c r="A111" t="str">
        <f>'02-02-03 СЗИ(копия)'!F42</f>
        <v>Извещатель ОС автоматический ударно-контактный, бесконтактный электромагнитный или пьезоэлектрический, устанавливаемый на стекле</v>
      </c>
      <c r="B111">
        <v>620</v>
      </c>
      <c r="C111">
        <v>11488</v>
      </c>
      <c r="D111">
        <v>2</v>
      </c>
      <c r="E111">
        <v>0</v>
      </c>
      <c r="F111">
        <v>21762</v>
      </c>
    </row>
    <row r="112" spans="1:6" x14ac:dyDescent="0.25">
      <c r="A112" t="str">
        <f>'02-02-03 СЗИ(копия)'!J42</f>
        <v>1 шт.</v>
      </c>
      <c r="B112">
        <v>620</v>
      </c>
      <c r="C112">
        <v>11488</v>
      </c>
      <c r="D112">
        <v>3</v>
      </c>
      <c r="E112">
        <v>0</v>
      </c>
      <c r="F112">
        <v>21762</v>
      </c>
    </row>
    <row r="113" spans="1:6" x14ac:dyDescent="0.25">
      <c r="A113" s="5">
        <f>'02-02-03 СЗИ(копия)'!M42</f>
        <v>1584</v>
      </c>
      <c r="B113">
        <v>620</v>
      </c>
      <c r="C113">
        <v>11488</v>
      </c>
      <c r="D113">
        <v>4</v>
      </c>
      <c r="E113">
        <v>0</v>
      </c>
      <c r="F113">
        <v>21762</v>
      </c>
    </row>
    <row r="114" spans="1:6" x14ac:dyDescent="0.25">
      <c r="A114" t="str">
        <f>'02-02-03 СЗИ(копия)'!F44</f>
        <v>Зарплата</v>
      </c>
      <c r="B114">
        <v>620</v>
      </c>
      <c r="C114">
        <v>11496</v>
      </c>
      <c r="D114">
        <v>2</v>
      </c>
      <c r="E114">
        <v>0</v>
      </c>
      <c r="F114">
        <v>21785</v>
      </c>
    </row>
    <row r="115" spans="1:6" x14ac:dyDescent="0.25">
      <c r="A115" s="7">
        <f>'02-02-03 СЗИ(копия)'!R44</f>
        <v>8.08</v>
      </c>
      <c r="B115">
        <v>620</v>
      </c>
      <c r="C115">
        <v>11496</v>
      </c>
      <c r="D115">
        <v>5</v>
      </c>
      <c r="E115">
        <v>0</v>
      </c>
      <c r="F115">
        <v>21785</v>
      </c>
    </row>
    <row r="116" spans="1:6" x14ac:dyDescent="0.25">
      <c r="A116" s="5">
        <f>'02-02-03 СЗИ(копия)'!AF44</f>
        <v>1</v>
      </c>
      <c r="B116">
        <v>620</v>
      </c>
      <c r="C116">
        <v>11496</v>
      </c>
      <c r="D116">
        <v>9</v>
      </c>
      <c r="E116">
        <v>0</v>
      </c>
      <c r="F116">
        <v>21785</v>
      </c>
    </row>
    <row r="117" spans="1:6" x14ac:dyDescent="0.25">
      <c r="A117" t="str">
        <f>'02-02-03 СЗИ(копия)'!F45</f>
        <v>Эксплуатация машин</v>
      </c>
      <c r="B117">
        <v>620</v>
      </c>
      <c r="C117">
        <v>11495</v>
      </c>
      <c r="D117">
        <v>2</v>
      </c>
      <c r="E117">
        <v>0</v>
      </c>
      <c r="F117">
        <v>21785</v>
      </c>
    </row>
    <row r="118" spans="1:6" x14ac:dyDescent="0.25">
      <c r="A118" s="5">
        <f>'02-02-03 СЗИ(копия)'!R45</f>
        <v>0</v>
      </c>
      <c r="B118">
        <v>620</v>
      </c>
      <c r="C118">
        <v>11495</v>
      </c>
      <c r="D118">
        <v>5</v>
      </c>
      <c r="E118">
        <v>0</v>
      </c>
      <c r="F118">
        <v>21785</v>
      </c>
    </row>
    <row r="119" spans="1:6" x14ac:dyDescent="0.25">
      <c r="A119" s="5">
        <f>'02-02-03 СЗИ(копия)'!AF45</f>
        <v>1</v>
      </c>
      <c r="B119">
        <v>620</v>
      </c>
      <c r="C119">
        <v>11495</v>
      </c>
      <c r="D119">
        <v>9</v>
      </c>
      <c r="E119">
        <v>0</v>
      </c>
      <c r="F119">
        <v>21785</v>
      </c>
    </row>
    <row r="120" spans="1:6" x14ac:dyDescent="0.25">
      <c r="A120" t="str">
        <f>'02-02-03 СЗИ(копия)'!F46</f>
        <v>в т.ч. зарплата машиниста</v>
      </c>
      <c r="B120">
        <v>620</v>
      </c>
      <c r="C120">
        <v>11494</v>
      </c>
      <c r="D120">
        <v>2</v>
      </c>
      <c r="E120">
        <v>0</v>
      </c>
      <c r="F120">
        <v>21785</v>
      </c>
    </row>
    <row r="121" spans="1:6" x14ac:dyDescent="0.25">
      <c r="A121" s="5">
        <f>'02-02-03 СЗИ(копия)'!R46</f>
        <v>0</v>
      </c>
      <c r="B121">
        <v>620</v>
      </c>
      <c r="C121">
        <v>11494</v>
      </c>
      <c r="D121">
        <v>5</v>
      </c>
      <c r="E121">
        <v>0</v>
      </c>
      <c r="F121">
        <v>21785</v>
      </c>
    </row>
    <row r="122" spans="1:6" x14ac:dyDescent="0.25">
      <c r="A122" s="5">
        <f>'02-02-03 СЗИ(копия)'!AF46</f>
        <v>1</v>
      </c>
      <c r="B122">
        <v>620</v>
      </c>
      <c r="C122">
        <v>11494</v>
      </c>
      <c r="D122">
        <v>9</v>
      </c>
      <c r="E122">
        <v>0</v>
      </c>
      <c r="F122">
        <v>21785</v>
      </c>
    </row>
    <row r="123" spans="1:6" x14ac:dyDescent="0.25">
      <c r="A123" t="str">
        <f>'02-02-03 СЗИ(копия)'!F47</f>
        <v>Материальные ресурсы</v>
      </c>
      <c r="B123">
        <v>620</v>
      </c>
      <c r="C123">
        <v>11493</v>
      </c>
      <c r="D123">
        <v>2</v>
      </c>
      <c r="E123">
        <v>0</v>
      </c>
      <c r="F123">
        <v>21785</v>
      </c>
    </row>
    <row r="124" spans="1:6" x14ac:dyDescent="0.25">
      <c r="A124">
        <f>'02-02-03 СЗИ(копия)'!R47</f>
        <v>1.7806999999999999</v>
      </c>
      <c r="B124">
        <v>620</v>
      </c>
      <c r="C124">
        <v>11493</v>
      </c>
      <c r="D124">
        <v>5</v>
      </c>
      <c r="E124">
        <v>0</v>
      </c>
      <c r="F124">
        <v>21785</v>
      </c>
    </row>
    <row r="125" spans="1:6" x14ac:dyDescent="0.25">
      <c r="A125" s="5">
        <f>'02-02-03 СЗИ(копия)'!AF47</f>
        <v>1</v>
      </c>
      <c r="B125">
        <v>620</v>
      </c>
      <c r="C125">
        <v>11493</v>
      </c>
      <c r="D125">
        <v>9</v>
      </c>
      <c r="E125">
        <v>0</v>
      </c>
      <c r="F125">
        <v>21785</v>
      </c>
    </row>
    <row r="126" spans="1:6" x14ac:dyDescent="0.25">
      <c r="A126">
        <f>'02-02-03 СЗИ(копия)'!A48</f>
        <v>5.0999999999999996</v>
      </c>
      <c r="B126">
        <v>620</v>
      </c>
      <c r="C126">
        <v>11498</v>
      </c>
      <c r="D126">
        <v>0</v>
      </c>
      <c r="E126">
        <v>0</v>
      </c>
      <c r="F126">
        <v>21766</v>
      </c>
    </row>
    <row r="127" spans="1:6" x14ac:dyDescent="0.25">
      <c r="A127" t="str">
        <f>'02-02-03 СЗИ(копия)'!C48</f>
        <v>[101-0329]</v>
      </c>
      <c r="B127">
        <v>620</v>
      </c>
      <c r="C127">
        <v>11498</v>
      </c>
      <c r="D127">
        <v>1</v>
      </c>
      <c r="E127">
        <v>0</v>
      </c>
      <c r="F127">
        <v>21766</v>
      </c>
    </row>
    <row r="128" spans="1:6" x14ac:dyDescent="0.25">
      <c r="A128" t="str">
        <f>'02-02-03 СЗИ(копия)'!F48</f>
        <v>Клей 88-СА</v>
      </c>
      <c r="B128">
        <v>620</v>
      </c>
      <c r="C128">
        <v>11498</v>
      </c>
      <c r="D128">
        <v>2</v>
      </c>
      <c r="E128">
        <v>0</v>
      </c>
      <c r="F128">
        <v>21766</v>
      </c>
    </row>
    <row r="129" spans="1:6" x14ac:dyDescent="0.25">
      <c r="A129" t="str">
        <f>'02-02-03 СЗИ(копия)'!J48</f>
        <v>кг</v>
      </c>
      <c r="B129">
        <v>620</v>
      </c>
      <c r="C129">
        <v>11498</v>
      </c>
      <c r="D129">
        <v>3</v>
      </c>
      <c r="E129">
        <v>0</v>
      </c>
      <c r="F129">
        <v>21766</v>
      </c>
    </row>
    <row r="130" spans="1:6" x14ac:dyDescent="0.25">
      <c r="A130" s="7">
        <f>'02-02-03 СЗИ(копия)'!R48</f>
        <v>28.93</v>
      </c>
      <c r="B130">
        <v>620</v>
      </c>
      <c r="C130">
        <v>11498</v>
      </c>
      <c r="D130">
        <v>5</v>
      </c>
      <c r="E130">
        <v>0</v>
      </c>
      <c r="F130">
        <v>21766</v>
      </c>
    </row>
    <row r="131" spans="1:6" x14ac:dyDescent="0.25">
      <c r="A131" s="7">
        <f>'02-02-03 СЗИ(копия)'!S48</f>
        <v>-0.01</v>
      </c>
      <c r="B131">
        <v>620</v>
      </c>
      <c r="C131">
        <v>11498</v>
      </c>
      <c r="D131">
        <v>6</v>
      </c>
      <c r="E131">
        <v>0</v>
      </c>
      <c r="F131">
        <v>21766</v>
      </c>
    </row>
    <row r="132" spans="1:6" x14ac:dyDescent="0.25">
      <c r="A132">
        <f>'02-02-03 СЗИ(копия)'!AB48</f>
        <v>0</v>
      </c>
      <c r="B132">
        <v>620</v>
      </c>
      <c r="C132">
        <v>11498</v>
      </c>
      <c r="D132">
        <v>8</v>
      </c>
      <c r="E132">
        <v>0</v>
      </c>
      <c r="F132">
        <v>21766</v>
      </c>
    </row>
    <row r="133" spans="1:6" x14ac:dyDescent="0.25">
      <c r="A133" s="5">
        <f>'02-02-03 СЗИ(копия)'!AF48</f>
        <v>1</v>
      </c>
      <c r="B133">
        <v>620</v>
      </c>
      <c r="C133">
        <v>11498</v>
      </c>
      <c r="D133">
        <v>9</v>
      </c>
      <c r="E133">
        <v>0</v>
      </c>
      <c r="F133">
        <v>21766</v>
      </c>
    </row>
    <row r="134" spans="1:6" x14ac:dyDescent="0.25">
      <c r="A134" t="str">
        <f>'02-02-03 СЗИ(копия)'!F49</f>
        <v>Накладные расходы от ФОТ</v>
      </c>
      <c r="B134">
        <v>620</v>
      </c>
      <c r="C134">
        <v>11492</v>
      </c>
      <c r="D134">
        <v>2</v>
      </c>
      <c r="E134">
        <v>0</v>
      </c>
      <c r="F134">
        <v>21786</v>
      </c>
    </row>
    <row r="135" spans="1:6" x14ac:dyDescent="0.25">
      <c r="A135">
        <f>'02-02-03 СЗИ(копия)'!J49</f>
        <v>0</v>
      </c>
      <c r="B135">
        <v>620</v>
      </c>
      <c r="C135">
        <v>11492</v>
      </c>
      <c r="D135">
        <v>3</v>
      </c>
      <c r="E135">
        <v>0</v>
      </c>
      <c r="F135">
        <v>21786</v>
      </c>
    </row>
    <row r="136" spans="1:6" x14ac:dyDescent="0.25">
      <c r="A136">
        <f>'02-02-03 СЗИ(копия)'!R49</f>
        <v>0.8</v>
      </c>
      <c r="B136">
        <v>620</v>
      </c>
      <c r="C136">
        <v>11492</v>
      </c>
      <c r="D136">
        <v>5</v>
      </c>
      <c r="E136">
        <v>0</v>
      </c>
      <c r="F136">
        <v>21786</v>
      </c>
    </row>
    <row r="137" spans="1:6" x14ac:dyDescent="0.25">
      <c r="A137">
        <f>'02-02-03 СЗИ(копия)'!AF49</f>
        <v>0.8</v>
      </c>
      <c r="B137">
        <v>620</v>
      </c>
      <c r="C137">
        <v>11492</v>
      </c>
      <c r="D137">
        <v>9</v>
      </c>
      <c r="E137">
        <v>0</v>
      </c>
      <c r="F137">
        <v>21786</v>
      </c>
    </row>
    <row r="138" spans="1:6" x14ac:dyDescent="0.25">
      <c r="A138" t="str">
        <f>'02-02-03 СЗИ(копия)'!F50</f>
        <v>Сметная прибыль от ФОТ</v>
      </c>
      <c r="B138">
        <v>620</v>
      </c>
      <c r="C138">
        <v>11491</v>
      </c>
      <c r="D138">
        <v>2</v>
      </c>
      <c r="E138">
        <v>0</v>
      </c>
      <c r="F138">
        <v>21787</v>
      </c>
    </row>
    <row r="139" spans="1:6" x14ac:dyDescent="0.25">
      <c r="A139">
        <f>'02-02-03 СЗИ(копия)'!J50</f>
        <v>0</v>
      </c>
      <c r="B139">
        <v>620</v>
      </c>
      <c r="C139">
        <v>11491</v>
      </c>
      <c r="D139">
        <v>3</v>
      </c>
      <c r="E139">
        <v>0</v>
      </c>
      <c r="F139">
        <v>21787</v>
      </c>
    </row>
    <row r="140" spans="1:6" x14ac:dyDescent="0.25">
      <c r="A140">
        <f>'02-02-03 СЗИ(копия)'!R50</f>
        <v>0.6</v>
      </c>
      <c r="B140">
        <v>620</v>
      </c>
      <c r="C140">
        <v>11491</v>
      </c>
      <c r="D140">
        <v>5</v>
      </c>
      <c r="E140">
        <v>0</v>
      </c>
      <c r="F140">
        <v>21787</v>
      </c>
    </row>
    <row r="141" spans="1:6" x14ac:dyDescent="0.25">
      <c r="A141">
        <f>'02-02-03 СЗИ(копия)'!AF50</f>
        <v>0.6</v>
      </c>
      <c r="B141">
        <v>620</v>
      </c>
      <c r="C141">
        <v>11491</v>
      </c>
      <c r="D141">
        <v>9</v>
      </c>
      <c r="E141">
        <v>0</v>
      </c>
      <c r="F141">
        <v>21787</v>
      </c>
    </row>
    <row r="142" spans="1:6" x14ac:dyDescent="0.25">
      <c r="A142" t="str">
        <f>'02-02-03 СЗИ(копия)'!F51</f>
        <v>Затраты труда</v>
      </c>
      <c r="B142">
        <v>620</v>
      </c>
      <c r="C142">
        <v>11490</v>
      </c>
      <c r="D142">
        <v>2</v>
      </c>
      <c r="E142">
        <v>0</v>
      </c>
      <c r="F142">
        <v>21774</v>
      </c>
    </row>
    <row r="143" spans="1:6" x14ac:dyDescent="0.25">
      <c r="A143" t="str">
        <f>'02-02-03 СЗИ(копия)'!J51</f>
        <v>чел.-ч</v>
      </c>
      <c r="B143">
        <v>620</v>
      </c>
      <c r="C143">
        <v>11490</v>
      </c>
      <c r="D143">
        <v>3</v>
      </c>
      <c r="E143">
        <v>0</v>
      </c>
      <c r="F143">
        <v>21774</v>
      </c>
    </row>
    <row r="144" spans="1:6" x14ac:dyDescent="0.25">
      <c r="A144" s="7">
        <f>'02-02-03 СЗИ(копия)'!M51</f>
        <v>0.84</v>
      </c>
      <c r="B144">
        <v>620</v>
      </c>
      <c r="C144">
        <v>11490</v>
      </c>
      <c r="D144">
        <v>4</v>
      </c>
      <c r="E144">
        <v>0</v>
      </c>
      <c r="F144">
        <v>21774</v>
      </c>
    </row>
    <row r="145" spans="1:6" x14ac:dyDescent="0.25">
      <c r="A145" t="str">
        <f>'02-02-03 СЗИ(копия)'!F52</f>
        <v>Итого по расценке</v>
      </c>
      <c r="B145">
        <v>620</v>
      </c>
      <c r="C145">
        <v>11489</v>
      </c>
      <c r="D145">
        <v>2</v>
      </c>
      <c r="E145">
        <v>0</v>
      </c>
      <c r="F145">
        <v>21788</v>
      </c>
    </row>
    <row r="146" spans="1:6" x14ac:dyDescent="0.25">
      <c r="A146">
        <f>'02-02-03 СЗИ(копия)'!A53</f>
        <v>6</v>
      </c>
      <c r="B146">
        <v>620</v>
      </c>
      <c r="C146">
        <v>11497</v>
      </c>
      <c r="D146">
        <v>0</v>
      </c>
      <c r="E146">
        <v>0</v>
      </c>
      <c r="F146">
        <v>21771</v>
      </c>
    </row>
    <row r="147" spans="1:6" x14ac:dyDescent="0.25">
      <c r="A147" t="str">
        <f>'02-02-03 СЗИ(копия)'!C53</f>
        <v>ООО ОптикСтройКомплект  КП 5621 от 14.09.14 стр.226 п 3</v>
      </c>
      <c r="B147">
        <v>620</v>
      </c>
      <c r="C147">
        <v>11497</v>
      </c>
      <c r="D147">
        <v>1</v>
      </c>
      <c r="E147">
        <v>0</v>
      </c>
      <c r="F147">
        <v>21771</v>
      </c>
    </row>
    <row r="148" spans="1:6" x14ac:dyDescent="0.25">
      <c r="A148" t="str">
        <f>'02-02-03 СЗИ(копия)'!F53</f>
        <v>Виброакустическая защита Соната-СП-3Б</v>
      </c>
      <c r="B148">
        <v>620</v>
      </c>
      <c r="C148">
        <v>11497</v>
      </c>
      <c r="D148">
        <v>2</v>
      </c>
      <c r="E148">
        <v>0</v>
      </c>
      <c r="F148">
        <v>21771</v>
      </c>
    </row>
    <row r="149" spans="1:6" x14ac:dyDescent="0.25">
      <c r="A149" t="str">
        <f>'02-02-03 СЗИ(копия)'!J53</f>
        <v>шт</v>
      </c>
      <c r="B149">
        <v>620</v>
      </c>
      <c r="C149">
        <v>11497</v>
      </c>
      <c r="D149">
        <v>3</v>
      </c>
      <c r="E149">
        <v>0</v>
      </c>
      <c r="F149">
        <v>21771</v>
      </c>
    </row>
    <row r="150" spans="1:6" x14ac:dyDescent="0.25">
      <c r="A150" s="5">
        <f>'02-02-03 СЗИ(копия)'!M53</f>
        <v>1584</v>
      </c>
      <c r="B150">
        <v>620</v>
      </c>
      <c r="C150">
        <v>11497</v>
      </c>
      <c r="D150">
        <v>4</v>
      </c>
      <c r="E150">
        <v>0</v>
      </c>
      <c r="F150">
        <v>21771</v>
      </c>
    </row>
    <row r="151" spans="1:6" x14ac:dyDescent="0.25">
      <c r="A151">
        <f>'02-02-03 СЗИ(копия)'!R53</f>
        <v>636.14311926605501</v>
      </c>
      <c r="B151">
        <v>620</v>
      </c>
      <c r="C151">
        <v>11497</v>
      </c>
      <c r="D151">
        <v>5</v>
      </c>
      <c r="E151">
        <v>0</v>
      </c>
      <c r="F151">
        <v>21771</v>
      </c>
    </row>
    <row r="152" spans="1:6" x14ac:dyDescent="0.25">
      <c r="A152">
        <f>'02-02-03 СЗИ(копия)'!AB53</f>
        <v>0</v>
      </c>
      <c r="B152">
        <v>620</v>
      </c>
      <c r="C152">
        <v>11497</v>
      </c>
      <c r="D152">
        <v>8</v>
      </c>
      <c r="E152">
        <v>0</v>
      </c>
      <c r="F152">
        <v>21771</v>
      </c>
    </row>
    <row r="153" spans="1:6" x14ac:dyDescent="0.25">
      <c r="A153" s="5">
        <f>'02-02-03 СЗИ(копия)'!AF53</f>
        <v>1</v>
      </c>
      <c r="B153">
        <v>620</v>
      </c>
      <c r="C153">
        <v>11497</v>
      </c>
      <c r="D153">
        <v>9</v>
      </c>
      <c r="E153">
        <v>0</v>
      </c>
      <c r="F153">
        <v>21771</v>
      </c>
    </row>
    <row r="154" spans="1:6" x14ac:dyDescent="0.25">
      <c r="A154">
        <f>'02-02-03 СЗИ(копия)'!A55</f>
        <v>7</v>
      </c>
      <c r="B154">
        <v>620</v>
      </c>
      <c r="C154">
        <v>11499</v>
      </c>
      <c r="D154">
        <v>0</v>
      </c>
      <c r="E154">
        <v>0</v>
      </c>
      <c r="F154">
        <v>21771</v>
      </c>
    </row>
    <row r="155" spans="1:6" x14ac:dyDescent="0.25">
      <c r="A155" t="str">
        <f>'02-02-03 СЗИ(копия)'!C55</f>
        <v>ООО ОптикСтройКомплект  КП 5621 от 14.09.14 п 4 стр.226</v>
      </c>
      <c r="B155">
        <v>620</v>
      </c>
      <c r="C155">
        <v>11499</v>
      </c>
      <c r="D155">
        <v>1</v>
      </c>
      <c r="E155">
        <v>0</v>
      </c>
      <c r="F155">
        <v>21771</v>
      </c>
    </row>
    <row r="156" spans="1:6" x14ac:dyDescent="0.25">
      <c r="A156" t="str">
        <f>'02-02-03 СЗИ(копия)'!F55</f>
        <v xml:space="preserve">Клей УФ-отв. (тип 1) </v>
      </c>
      <c r="B156">
        <v>620</v>
      </c>
      <c r="C156">
        <v>11499</v>
      </c>
      <c r="D156">
        <v>2</v>
      </c>
      <c r="E156">
        <v>0</v>
      </c>
      <c r="F156">
        <v>21771</v>
      </c>
    </row>
    <row r="157" spans="1:6" x14ac:dyDescent="0.25">
      <c r="A157" t="str">
        <f>'02-02-03 СЗИ(копия)'!J55</f>
        <v>шт</v>
      </c>
      <c r="B157">
        <v>620</v>
      </c>
      <c r="C157">
        <v>11499</v>
      </c>
      <c r="D157">
        <v>3</v>
      </c>
      <c r="E157">
        <v>0</v>
      </c>
      <c r="F157">
        <v>21771</v>
      </c>
    </row>
    <row r="158" spans="1:6" x14ac:dyDescent="0.25">
      <c r="A158" s="5">
        <f>'02-02-03 СЗИ(копия)'!M55</f>
        <v>24</v>
      </c>
      <c r="B158">
        <v>620</v>
      </c>
      <c r="C158">
        <v>11499</v>
      </c>
      <c r="D158">
        <v>4</v>
      </c>
      <c r="E158">
        <v>0</v>
      </c>
      <c r="F158">
        <v>21771</v>
      </c>
    </row>
    <row r="159" spans="1:6" x14ac:dyDescent="0.25">
      <c r="A159">
        <f>'02-02-03 СЗИ(копия)'!R55</f>
        <v>127.228623853211</v>
      </c>
      <c r="B159">
        <v>620</v>
      </c>
      <c r="C159">
        <v>11499</v>
      </c>
      <c r="D159">
        <v>5</v>
      </c>
      <c r="E159">
        <v>0</v>
      </c>
      <c r="F159">
        <v>21771</v>
      </c>
    </row>
    <row r="160" spans="1:6" x14ac:dyDescent="0.25">
      <c r="A160">
        <f>'02-02-03 СЗИ(копия)'!AB55</f>
        <v>0</v>
      </c>
      <c r="B160">
        <v>620</v>
      </c>
      <c r="C160">
        <v>11499</v>
      </c>
      <c r="D160">
        <v>8</v>
      </c>
      <c r="E160">
        <v>0</v>
      </c>
      <c r="F160">
        <v>21771</v>
      </c>
    </row>
    <row r="161" spans="1:6" x14ac:dyDescent="0.25">
      <c r="A161" s="5">
        <f>'02-02-03 СЗИ(копия)'!AF55</f>
        <v>1</v>
      </c>
      <c r="B161">
        <v>620</v>
      </c>
      <c r="C161">
        <v>11499</v>
      </c>
      <c r="D161">
        <v>9</v>
      </c>
      <c r="E161">
        <v>0</v>
      </c>
      <c r="F161">
        <v>21771</v>
      </c>
    </row>
    <row r="162" spans="1:6" x14ac:dyDescent="0.25">
      <c r="A162">
        <f>'02-02-03 СЗИ(копия)'!A57</f>
        <v>8</v>
      </c>
      <c r="B162">
        <v>620</v>
      </c>
      <c r="C162">
        <v>11500</v>
      </c>
      <c r="D162">
        <v>0</v>
      </c>
      <c r="E162">
        <v>0</v>
      </c>
      <c r="F162">
        <v>21771</v>
      </c>
    </row>
    <row r="163" spans="1:6" x14ac:dyDescent="0.25">
      <c r="A163" t="str">
        <f>'02-02-03 СЗИ(копия)'!C57</f>
        <v>ООО ОптикСтройКомплект  КП 5621 от 14.09.14 стр.226 п 5</v>
      </c>
      <c r="B163">
        <v>620</v>
      </c>
      <c r="C163">
        <v>11500</v>
      </c>
      <c r="D163">
        <v>1</v>
      </c>
      <c r="E163">
        <v>0</v>
      </c>
      <c r="F163">
        <v>21771</v>
      </c>
    </row>
    <row r="164" spans="1:6" x14ac:dyDescent="0.25">
      <c r="A164" t="str">
        <f>'02-02-03 СЗИ(копия)'!F57</f>
        <v>Лазерный спецосветитель для отв. клея (Модель 03)</v>
      </c>
      <c r="B164">
        <v>620</v>
      </c>
      <c r="C164">
        <v>11500</v>
      </c>
      <c r="D164">
        <v>2</v>
      </c>
      <c r="E164">
        <v>0</v>
      </c>
      <c r="F164">
        <v>21771</v>
      </c>
    </row>
    <row r="165" spans="1:6" x14ac:dyDescent="0.25">
      <c r="A165" t="str">
        <f>'02-02-03 СЗИ(копия)'!J57</f>
        <v>шт</v>
      </c>
      <c r="B165">
        <v>620</v>
      </c>
      <c r="C165">
        <v>11500</v>
      </c>
      <c r="D165">
        <v>3</v>
      </c>
      <c r="E165">
        <v>0</v>
      </c>
      <c r="F165">
        <v>21771</v>
      </c>
    </row>
    <row r="166" spans="1:6" x14ac:dyDescent="0.25">
      <c r="A166" s="5">
        <f>'02-02-03 СЗИ(копия)'!M57</f>
        <v>1</v>
      </c>
      <c r="B166">
        <v>620</v>
      </c>
      <c r="C166">
        <v>11500</v>
      </c>
      <c r="D166">
        <v>4</v>
      </c>
      <c r="E166">
        <v>0</v>
      </c>
      <c r="F166">
        <v>21771</v>
      </c>
    </row>
    <row r="167" spans="1:6" x14ac:dyDescent="0.25">
      <c r="A167">
        <f>'02-02-03 СЗИ(копия)'!R57</f>
        <v>3180.7155963302757</v>
      </c>
      <c r="B167">
        <v>620</v>
      </c>
      <c r="C167">
        <v>11500</v>
      </c>
      <c r="D167">
        <v>5</v>
      </c>
      <c r="E167">
        <v>0</v>
      </c>
      <c r="F167">
        <v>21771</v>
      </c>
    </row>
    <row r="168" spans="1:6" x14ac:dyDescent="0.25">
      <c r="A168">
        <f>'02-02-03 СЗИ(копия)'!AB57</f>
        <v>0</v>
      </c>
      <c r="B168">
        <v>620</v>
      </c>
      <c r="C168">
        <v>11500</v>
      </c>
      <c r="D168">
        <v>8</v>
      </c>
      <c r="E168">
        <v>0</v>
      </c>
      <c r="F168">
        <v>21771</v>
      </c>
    </row>
    <row r="169" spans="1:6" x14ac:dyDescent="0.25">
      <c r="A169" s="5">
        <f>'02-02-03 СЗИ(копия)'!AF57</f>
        <v>1</v>
      </c>
      <c r="B169">
        <v>620</v>
      </c>
      <c r="C169">
        <v>11500</v>
      </c>
      <c r="D169">
        <v>9</v>
      </c>
      <c r="E169">
        <v>0</v>
      </c>
      <c r="F169">
        <v>21771</v>
      </c>
    </row>
    <row r="170" spans="1:6" x14ac:dyDescent="0.25">
      <c r="A170">
        <f>'02-02-03 СЗИ(копия)'!A59</f>
        <v>9</v>
      </c>
      <c r="B170">
        <v>620</v>
      </c>
      <c r="C170">
        <v>11510</v>
      </c>
      <c r="D170">
        <v>0</v>
      </c>
      <c r="E170">
        <v>0</v>
      </c>
      <c r="F170">
        <v>21762</v>
      </c>
    </row>
    <row r="171" spans="1:6" x14ac:dyDescent="0.25">
      <c r="A171" t="str">
        <f>'02-02-03 СЗИ(копия)'!C59</f>
        <v>ФЕРм10-08-002-06</v>
      </c>
      <c r="B171">
        <v>620</v>
      </c>
      <c r="C171">
        <v>11510</v>
      </c>
      <c r="D171">
        <v>1</v>
      </c>
      <c r="E171">
        <v>0</v>
      </c>
      <c r="F171">
        <v>21762</v>
      </c>
    </row>
    <row r="172" spans="1:6" x14ac:dyDescent="0.25">
      <c r="A172" t="str">
        <f>'02-02-03 СЗИ(копия)'!F59</f>
        <v>Конструкция для установки извещателя</v>
      </c>
      <c r="B172">
        <v>620</v>
      </c>
      <c r="C172">
        <v>11510</v>
      </c>
      <c r="D172">
        <v>2</v>
      </c>
      <c r="E172">
        <v>0</v>
      </c>
      <c r="F172">
        <v>21762</v>
      </c>
    </row>
    <row r="173" spans="1:6" x14ac:dyDescent="0.25">
      <c r="A173" t="str">
        <f>'02-02-03 СЗИ(копия)'!J59</f>
        <v>1 шт.</v>
      </c>
      <c r="B173">
        <v>620</v>
      </c>
      <c r="C173">
        <v>11510</v>
      </c>
      <c r="D173">
        <v>3</v>
      </c>
      <c r="E173">
        <v>0</v>
      </c>
      <c r="F173">
        <v>21762</v>
      </c>
    </row>
    <row r="174" spans="1:6" x14ac:dyDescent="0.25">
      <c r="A174" s="5">
        <f>'02-02-03 СЗИ(копия)'!M59</f>
        <v>802</v>
      </c>
      <c r="B174">
        <v>620</v>
      </c>
      <c r="C174">
        <v>11510</v>
      </c>
      <c r="D174">
        <v>4</v>
      </c>
      <c r="E174">
        <v>0</v>
      </c>
      <c r="F174">
        <v>21762</v>
      </c>
    </row>
    <row r="175" spans="1:6" x14ac:dyDescent="0.25">
      <c r="A175" t="str">
        <f>'02-02-03 СЗИ(копия)'!F61</f>
        <v>Зарплата</v>
      </c>
      <c r="B175">
        <v>620</v>
      </c>
      <c r="C175">
        <v>11511</v>
      </c>
      <c r="D175">
        <v>2</v>
      </c>
      <c r="E175">
        <v>0</v>
      </c>
      <c r="F175">
        <v>21785</v>
      </c>
    </row>
    <row r="176" spans="1:6" x14ac:dyDescent="0.25">
      <c r="A176" s="7">
        <f>'02-02-03 СЗИ(копия)'!R61</f>
        <v>3.37</v>
      </c>
      <c r="B176">
        <v>620</v>
      </c>
      <c r="C176">
        <v>11511</v>
      </c>
      <c r="D176">
        <v>5</v>
      </c>
      <c r="E176">
        <v>0</v>
      </c>
      <c r="F176">
        <v>21785</v>
      </c>
    </row>
    <row r="177" spans="1:6" x14ac:dyDescent="0.25">
      <c r="A177" s="5">
        <f>'02-02-03 СЗИ(копия)'!AF61</f>
        <v>1</v>
      </c>
      <c r="B177">
        <v>620</v>
      </c>
      <c r="C177">
        <v>11511</v>
      </c>
      <c r="D177">
        <v>9</v>
      </c>
      <c r="E177">
        <v>0</v>
      </c>
      <c r="F177">
        <v>21785</v>
      </c>
    </row>
    <row r="178" spans="1:6" x14ac:dyDescent="0.25">
      <c r="A178" t="str">
        <f>'02-02-03 СЗИ(копия)'!F62</f>
        <v>Эксплуатация машин</v>
      </c>
      <c r="B178">
        <v>620</v>
      </c>
      <c r="C178">
        <v>11512</v>
      </c>
      <c r="D178">
        <v>2</v>
      </c>
      <c r="E178">
        <v>0</v>
      </c>
      <c r="F178">
        <v>21785</v>
      </c>
    </row>
    <row r="179" spans="1:6" x14ac:dyDescent="0.25">
      <c r="A179" s="7">
        <f>'02-02-03 СЗИ(копия)'!R62</f>
        <v>0.97</v>
      </c>
      <c r="B179">
        <v>620</v>
      </c>
      <c r="C179">
        <v>11512</v>
      </c>
      <c r="D179">
        <v>5</v>
      </c>
      <c r="E179">
        <v>0</v>
      </c>
      <c r="F179">
        <v>21785</v>
      </c>
    </row>
    <row r="180" spans="1:6" x14ac:dyDescent="0.25">
      <c r="A180" s="5">
        <f>'02-02-03 СЗИ(копия)'!AF62</f>
        <v>1</v>
      </c>
      <c r="B180">
        <v>620</v>
      </c>
      <c r="C180">
        <v>11512</v>
      </c>
      <c r="D180">
        <v>9</v>
      </c>
      <c r="E180">
        <v>0</v>
      </c>
      <c r="F180">
        <v>21785</v>
      </c>
    </row>
    <row r="181" spans="1:6" x14ac:dyDescent="0.25">
      <c r="A181" t="str">
        <f>'02-02-03 СЗИ(копия)'!F63</f>
        <v>в т.ч. зарплата машиниста</v>
      </c>
      <c r="B181">
        <v>620</v>
      </c>
      <c r="C181">
        <v>11513</v>
      </c>
      <c r="D181">
        <v>2</v>
      </c>
      <c r="E181">
        <v>0</v>
      </c>
      <c r="F181">
        <v>21785</v>
      </c>
    </row>
    <row r="182" spans="1:6" x14ac:dyDescent="0.25">
      <c r="A182" s="5">
        <f>'02-02-03 СЗИ(копия)'!R63</f>
        <v>0</v>
      </c>
      <c r="B182">
        <v>620</v>
      </c>
      <c r="C182">
        <v>11513</v>
      </c>
      <c r="D182">
        <v>5</v>
      </c>
      <c r="E182">
        <v>0</v>
      </c>
      <c r="F182">
        <v>21785</v>
      </c>
    </row>
    <row r="183" spans="1:6" x14ac:dyDescent="0.25">
      <c r="A183" s="5">
        <f>'02-02-03 СЗИ(копия)'!AF63</f>
        <v>1</v>
      </c>
      <c r="B183">
        <v>620</v>
      </c>
      <c r="C183">
        <v>11513</v>
      </c>
      <c r="D183">
        <v>9</v>
      </c>
      <c r="E183">
        <v>0</v>
      </c>
      <c r="F183">
        <v>21785</v>
      </c>
    </row>
    <row r="184" spans="1:6" x14ac:dyDescent="0.25">
      <c r="A184" t="str">
        <f>'02-02-03 СЗИ(копия)'!F64</f>
        <v>Материальные ресурсы</v>
      </c>
      <c r="B184">
        <v>620</v>
      </c>
      <c r="C184">
        <v>11514</v>
      </c>
      <c r="D184">
        <v>2</v>
      </c>
      <c r="E184">
        <v>0</v>
      </c>
      <c r="F184">
        <v>21785</v>
      </c>
    </row>
    <row r="185" spans="1:6" x14ac:dyDescent="0.25">
      <c r="A185">
        <f>'02-02-03 СЗИ(копия)'!R64</f>
        <v>1.2</v>
      </c>
      <c r="B185">
        <v>620</v>
      </c>
      <c r="C185">
        <v>11514</v>
      </c>
      <c r="D185">
        <v>5</v>
      </c>
      <c r="E185">
        <v>0</v>
      </c>
      <c r="F185">
        <v>21785</v>
      </c>
    </row>
    <row r="186" spans="1:6" x14ac:dyDescent="0.25">
      <c r="A186" s="5">
        <f>'02-02-03 СЗИ(копия)'!AF64</f>
        <v>1</v>
      </c>
      <c r="B186">
        <v>620</v>
      </c>
      <c r="C186">
        <v>11514</v>
      </c>
      <c r="D186">
        <v>9</v>
      </c>
      <c r="E186">
        <v>0</v>
      </c>
      <c r="F186">
        <v>21785</v>
      </c>
    </row>
    <row r="187" spans="1:6" x14ac:dyDescent="0.25">
      <c r="A187" t="str">
        <f>'02-02-03 СЗИ(копия)'!F65</f>
        <v>Накладные расходы от ФОТ</v>
      </c>
      <c r="B187">
        <v>620</v>
      </c>
      <c r="C187">
        <v>11515</v>
      </c>
      <c r="D187">
        <v>2</v>
      </c>
      <c r="E187">
        <v>0</v>
      </c>
      <c r="F187">
        <v>21786</v>
      </c>
    </row>
    <row r="188" spans="1:6" x14ac:dyDescent="0.25">
      <c r="A188">
        <f>'02-02-03 СЗИ(копия)'!J65</f>
        <v>0</v>
      </c>
      <c r="B188">
        <v>620</v>
      </c>
      <c r="C188">
        <v>11515</v>
      </c>
      <c r="D188">
        <v>3</v>
      </c>
      <c r="E188">
        <v>0</v>
      </c>
      <c r="F188">
        <v>21786</v>
      </c>
    </row>
    <row r="189" spans="1:6" x14ac:dyDescent="0.25">
      <c r="A189">
        <f>'02-02-03 СЗИ(копия)'!R65</f>
        <v>0.8</v>
      </c>
      <c r="B189">
        <v>620</v>
      </c>
      <c r="C189">
        <v>11515</v>
      </c>
      <c r="D189">
        <v>5</v>
      </c>
      <c r="E189">
        <v>0</v>
      </c>
      <c r="F189">
        <v>21786</v>
      </c>
    </row>
    <row r="190" spans="1:6" x14ac:dyDescent="0.25">
      <c r="A190">
        <f>'02-02-03 СЗИ(копия)'!AF65</f>
        <v>0.8</v>
      </c>
      <c r="B190">
        <v>620</v>
      </c>
      <c r="C190">
        <v>11515</v>
      </c>
      <c r="D190">
        <v>9</v>
      </c>
      <c r="E190">
        <v>0</v>
      </c>
      <c r="F190">
        <v>21786</v>
      </c>
    </row>
    <row r="191" spans="1:6" x14ac:dyDescent="0.25">
      <c r="A191" t="str">
        <f>'02-02-03 СЗИ(копия)'!F66</f>
        <v>Сметная прибыль от ФОТ</v>
      </c>
      <c r="B191">
        <v>620</v>
      </c>
      <c r="C191">
        <v>11516</v>
      </c>
      <c r="D191">
        <v>2</v>
      </c>
      <c r="E191">
        <v>0</v>
      </c>
      <c r="F191">
        <v>21787</v>
      </c>
    </row>
    <row r="192" spans="1:6" x14ac:dyDescent="0.25">
      <c r="A192">
        <f>'02-02-03 СЗИ(копия)'!J66</f>
        <v>0</v>
      </c>
      <c r="B192">
        <v>620</v>
      </c>
      <c r="C192">
        <v>11516</v>
      </c>
      <c r="D192">
        <v>3</v>
      </c>
      <c r="E192">
        <v>0</v>
      </c>
      <c r="F192">
        <v>21787</v>
      </c>
    </row>
    <row r="193" spans="1:6" x14ac:dyDescent="0.25">
      <c r="A193">
        <f>'02-02-03 СЗИ(копия)'!R66</f>
        <v>0.6</v>
      </c>
      <c r="B193">
        <v>620</v>
      </c>
      <c r="C193">
        <v>11516</v>
      </c>
      <c r="D193">
        <v>5</v>
      </c>
      <c r="E193">
        <v>0</v>
      </c>
      <c r="F193">
        <v>21787</v>
      </c>
    </row>
    <row r="194" spans="1:6" x14ac:dyDescent="0.25">
      <c r="A194">
        <f>'02-02-03 СЗИ(копия)'!AF66</f>
        <v>0.6</v>
      </c>
      <c r="B194">
        <v>620</v>
      </c>
      <c r="C194">
        <v>11516</v>
      </c>
      <c r="D194">
        <v>9</v>
      </c>
      <c r="E194">
        <v>0</v>
      </c>
      <c r="F194">
        <v>21787</v>
      </c>
    </row>
    <row r="195" spans="1:6" x14ac:dyDescent="0.25">
      <c r="A195" t="str">
        <f>'02-02-03 СЗИ(копия)'!F67</f>
        <v>Затраты труда</v>
      </c>
      <c r="B195">
        <v>620</v>
      </c>
      <c r="C195">
        <v>11519</v>
      </c>
      <c r="D195">
        <v>2</v>
      </c>
      <c r="E195">
        <v>0</v>
      </c>
      <c r="F195">
        <v>21774</v>
      </c>
    </row>
    <row r="196" spans="1:6" x14ac:dyDescent="0.25">
      <c r="A196" t="str">
        <f>'02-02-03 СЗИ(копия)'!J67</f>
        <v>чел.-ч</v>
      </c>
      <c r="B196">
        <v>620</v>
      </c>
      <c r="C196">
        <v>11519</v>
      </c>
      <c r="D196">
        <v>3</v>
      </c>
      <c r="E196">
        <v>0</v>
      </c>
      <c r="F196">
        <v>21774</v>
      </c>
    </row>
    <row r="197" spans="1:6" x14ac:dyDescent="0.25">
      <c r="A197" s="7">
        <f>'02-02-03 СЗИ(копия)'!M67</f>
        <v>0.35</v>
      </c>
      <c r="B197">
        <v>620</v>
      </c>
      <c r="C197">
        <v>11519</v>
      </c>
      <c r="D197">
        <v>4</v>
      </c>
      <c r="E197">
        <v>0</v>
      </c>
      <c r="F197">
        <v>21774</v>
      </c>
    </row>
    <row r="198" spans="1:6" x14ac:dyDescent="0.25">
      <c r="A198" t="str">
        <f>'02-02-03 СЗИ(копия)'!F68</f>
        <v>Итого по расценке</v>
      </c>
      <c r="B198">
        <v>620</v>
      </c>
      <c r="C198">
        <v>11518</v>
      </c>
      <c r="D198">
        <v>2</v>
      </c>
      <c r="E198">
        <v>0</v>
      </c>
      <c r="F198">
        <v>21788</v>
      </c>
    </row>
    <row r="199" spans="1:6" x14ac:dyDescent="0.25">
      <c r="A199">
        <f>'02-02-03 СЗИ(копия)'!A69</f>
        <v>10</v>
      </c>
      <c r="B199">
        <v>620</v>
      </c>
      <c r="C199">
        <v>11520</v>
      </c>
      <c r="D199">
        <v>0</v>
      </c>
      <c r="E199">
        <v>0</v>
      </c>
      <c r="F199">
        <v>21771</v>
      </c>
    </row>
    <row r="200" spans="1:6" x14ac:dyDescent="0.25">
      <c r="A200" t="str">
        <f>'02-02-03 СЗИ(копия)'!C69</f>
        <v>ООО ОптикСтройКомплект  КП 5621 от 14.09.14 стр.226 п 6</v>
      </c>
      <c r="B200">
        <v>620</v>
      </c>
      <c r="C200">
        <v>11520</v>
      </c>
      <c r="D200">
        <v>1</v>
      </c>
      <c r="E200">
        <v>0</v>
      </c>
      <c r="F200">
        <v>21771</v>
      </c>
    </row>
    <row r="201" spans="1:6" x14ac:dyDescent="0.25">
      <c r="A201" t="str">
        <f>'02-02-03 СЗИ(копия)'!F69</f>
        <v>Фиксатор тип 4 (вент.)</v>
      </c>
      <c r="B201">
        <v>620</v>
      </c>
      <c r="C201">
        <v>11520</v>
      </c>
      <c r="D201">
        <v>2</v>
      </c>
      <c r="E201">
        <v>0</v>
      </c>
      <c r="F201">
        <v>21771</v>
      </c>
    </row>
    <row r="202" spans="1:6" x14ac:dyDescent="0.25">
      <c r="A202" t="str">
        <f>'02-02-03 СЗИ(копия)'!J69</f>
        <v>шт</v>
      </c>
      <c r="B202">
        <v>620</v>
      </c>
      <c r="C202">
        <v>11520</v>
      </c>
      <c r="D202">
        <v>3</v>
      </c>
      <c r="E202">
        <v>0</v>
      </c>
      <c r="F202">
        <v>21771</v>
      </c>
    </row>
    <row r="203" spans="1:6" x14ac:dyDescent="0.25">
      <c r="A203" s="5">
        <f>'02-02-03 СЗИ(копия)'!M69</f>
        <v>268</v>
      </c>
      <c r="B203">
        <v>620</v>
      </c>
      <c r="C203">
        <v>11520</v>
      </c>
      <c r="D203">
        <v>4</v>
      </c>
      <c r="E203">
        <v>0</v>
      </c>
      <c r="F203">
        <v>21771</v>
      </c>
    </row>
    <row r="204" spans="1:6" x14ac:dyDescent="0.25">
      <c r="A204">
        <f>'02-02-03 СЗИ(копия)'!R69</f>
        <v>31.807155963302751</v>
      </c>
      <c r="B204">
        <v>620</v>
      </c>
      <c r="C204">
        <v>11520</v>
      </c>
      <c r="D204">
        <v>5</v>
      </c>
      <c r="E204">
        <v>0</v>
      </c>
      <c r="F204">
        <v>21771</v>
      </c>
    </row>
    <row r="205" spans="1:6" x14ac:dyDescent="0.25">
      <c r="A205">
        <f>'02-02-03 СЗИ(копия)'!AB69</f>
        <v>0</v>
      </c>
      <c r="B205">
        <v>620</v>
      </c>
      <c r="C205">
        <v>11520</v>
      </c>
      <c r="D205">
        <v>8</v>
      </c>
      <c r="E205">
        <v>0</v>
      </c>
      <c r="F205">
        <v>21771</v>
      </c>
    </row>
    <row r="206" spans="1:6" x14ac:dyDescent="0.25">
      <c r="A206" s="5">
        <f>'02-02-03 СЗИ(копия)'!AF69</f>
        <v>1</v>
      </c>
      <c r="B206">
        <v>620</v>
      </c>
      <c r="C206">
        <v>11520</v>
      </c>
      <c r="D206">
        <v>9</v>
      </c>
      <c r="E206">
        <v>0</v>
      </c>
      <c r="F206">
        <v>21771</v>
      </c>
    </row>
    <row r="207" spans="1:6" x14ac:dyDescent="0.25">
      <c r="A207">
        <f>'02-02-03 СЗИ(копия)'!A71</f>
        <v>11</v>
      </c>
      <c r="B207">
        <v>620</v>
      </c>
      <c r="C207">
        <v>11521</v>
      </c>
      <c r="D207">
        <v>0</v>
      </c>
      <c r="E207">
        <v>0</v>
      </c>
      <c r="F207">
        <v>21771</v>
      </c>
    </row>
    <row r="208" spans="1:6" x14ac:dyDescent="0.25">
      <c r="A208" t="str">
        <f>'02-02-03 СЗИ(копия)'!C71</f>
        <v>ООО ОптикСтройКомплект  КП 5621 от 14.09.14 стр.226 п.7</v>
      </c>
      <c r="B208">
        <v>620</v>
      </c>
      <c r="C208">
        <v>11521</v>
      </c>
      <c r="D208">
        <v>1</v>
      </c>
      <c r="E208">
        <v>0</v>
      </c>
      <c r="F208">
        <v>21771</v>
      </c>
    </row>
    <row r="209" spans="1:6" x14ac:dyDescent="0.25">
      <c r="A209" t="str">
        <f>'02-02-03 СЗИ(копия)'!F71</f>
        <v>Фиксатор тип 5 (отопл.)</v>
      </c>
      <c r="B209">
        <v>620</v>
      </c>
      <c r="C209">
        <v>11521</v>
      </c>
      <c r="D209">
        <v>2</v>
      </c>
      <c r="E209">
        <v>0</v>
      </c>
      <c r="F209">
        <v>21771</v>
      </c>
    </row>
    <row r="210" spans="1:6" x14ac:dyDescent="0.25">
      <c r="A210" t="str">
        <f>'02-02-03 СЗИ(копия)'!J71</f>
        <v>шт</v>
      </c>
      <c r="B210">
        <v>620</v>
      </c>
      <c r="C210">
        <v>11521</v>
      </c>
      <c r="D210">
        <v>3</v>
      </c>
      <c r="E210">
        <v>0</v>
      </c>
      <c r="F210">
        <v>21771</v>
      </c>
    </row>
    <row r="211" spans="1:6" x14ac:dyDescent="0.25">
      <c r="A211" s="5">
        <f>'02-02-03 СЗИ(копия)'!M71</f>
        <v>576</v>
      </c>
      <c r="B211">
        <v>620</v>
      </c>
      <c r="C211">
        <v>11521</v>
      </c>
      <c r="D211">
        <v>4</v>
      </c>
      <c r="E211">
        <v>0</v>
      </c>
      <c r="F211">
        <v>21771</v>
      </c>
    </row>
    <row r="212" spans="1:6" x14ac:dyDescent="0.25">
      <c r="A212">
        <f>'02-02-03 СЗИ(копия)'!R71</f>
        <v>31.807155963302751</v>
      </c>
      <c r="B212">
        <v>620</v>
      </c>
      <c r="C212">
        <v>11521</v>
      </c>
      <c r="D212">
        <v>5</v>
      </c>
      <c r="E212">
        <v>0</v>
      </c>
      <c r="F212">
        <v>21771</v>
      </c>
    </row>
    <row r="213" spans="1:6" x14ac:dyDescent="0.25">
      <c r="A213">
        <f>'02-02-03 СЗИ(копия)'!AB71</f>
        <v>0</v>
      </c>
      <c r="B213">
        <v>620</v>
      </c>
      <c r="C213">
        <v>11521</v>
      </c>
      <c r="D213">
        <v>8</v>
      </c>
      <c r="E213">
        <v>0</v>
      </c>
      <c r="F213">
        <v>21771</v>
      </c>
    </row>
    <row r="214" spans="1:6" x14ac:dyDescent="0.25">
      <c r="A214" s="5">
        <f>'02-02-03 СЗИ(копия)'!AF71</f>
        <v>1</v>
      </c>
      <c r="B214">
        <v>620</v>
      </c>
      <c r="C214">
        <v>11521</v>
      </c>
      <c r="D214">
        <v>9</v>
      </c>
      <c r="E214">
        <v>0</v>
      </c>
      <c r="F214">
        <v>21771</v>
      </c>
    </row>
    <row r="215" spans="1:6" x14ac:dyDescent="0.25">
      <c r="A215">
        <f>'02-02-03 СЗИ(копия)'!A73</f>
        <v>12</v>
      </c>
      <c r="B215">
        <v>620</v>
      </c>
      <c r="C215">
        <v>11501</v>
      </c>
      <c r="D215">
        <v>0</v>
      </c>
      <c r="E215">
        <v>0</v>
      </c>
      <c r="F215">
        <v>21762</v>
      </c>
    </row>
    <row r="216" spans="1:6" x14ac:dyDescent="0.25">
      <c r="A216" t="str">
        <f>'02-02-03 СЗИ(копия)'!C73</f>
        <v>ФЕРм10-08-002-03</v>
      </c>
      <c r="B216">
        <v>620</v>
      </c>
      <c r="C216">
        <v>11501</v>
      </c>
      <c r="D216">
        <v>1</v>
      </c>
      <c r="E216">
        <v>0</v>
      </c>
      <c r="F216">
        <v>21762</v>
      </c>
    </row>
    <row r="217" spans="1:6" x14ac:dyDescent="0.25">
      <c r="A217" t="str">
        <f>'02-02-03 СЗИ(копия)'!F73</f>
        <v>Извещатель ПС автоматический тепловой, дымовой, световой во взрывозащищенном исполнении</v>
      </c>
      <c r="B217">
        <v>620</v>
      </c>
      <c r="C217">
        <v>11501</v>
      </c>
      <c r="D217">
        <v>2</v>
      </c>
      <c r="E217">
        <v>0</v>
      </c>
      <c r="F217">
        <v>21762</v>
      </c>
    </row>
    <row r="218" spans="1:6" x14ac:dyDescent="0.25">
      <c r="A218" t="str">
        <f>'02-02-03 СЗИ(копия)'!J73</f>
        <v>1 шт.</v>
      </c>
      <c r="B218">
        <v>620</v>
      </c>
      <c r="C218">
        <v>11501</v>
      </c>
      <c r="D218">
        <v>3</v>
      </c>
      <c r="E218">
        <v>0</v>
      </c>
      <c r="F218">
        <v>21762</v>
      </c>
    </row>
    <row r="219" spans="1:6" x14ac:dyDescent="0.25">
      <c r="A219" s="5">
        <f>'02-02-03 СЗИ(копия)'!M73</f>
        <v>786</v>
      </c>
      <c r="B219">
        <v>620</v>
      </c>
      <c r="C219">
        <v>11501</v>
      </c>
      <c r="D219">
        <v>4</v>
      </c>
      <c r="E219">
        <v>0</v>
      </c>
      <c r="F219">
        <v>21762</v>
      </c>
    </row>
    <row r="220" spans="1:6" x14ac:dyDescent="0.25">
      <c r="A220" t="str">
        <f>'02-02-03 СЗИ(копия)'!F75</f>
        <v>Зарплата</v>
      </c>
      <c r="B220">
        <v>620</v>
      </c>
      <c r="C220">
        <v>11509</v>
      </c>
      <c r="D220">
        <v>2</v>
      </c>
      <c r="E220">
        <v>0</v>
      </c>
      <c r="F220">
        <v>21785</v>
      </c>
    </row>
    <row r="221" spans="1:6" x14ac:dyDescent="0.25">
      <c r="A221" s="7">
        <f>'02-02-03 СЗИ(копия)'!R75</f>
        <v>19.86</v>
      </c>
      <c r="B221">
        <v>620</v>
      </c>
      <c r="C221">
        <v>11509</v>
      </c>
      <c r="D221">
        <v>5</v>
      </c>
      <c r="E221">
        <v>0</v>
      </c>
      <c r="F221">
        <v>21785</v>
      </c>
    </row>
    <row r="222" spans="1:6" x14ac:dyDescent="0.25">
      <c r="A222" s="5">
        <f>'02-02-03 СЗИ(копия)'!AF75</f>
        <v>1</v>
      </c>
      <c r="B222">
        <v>620</v>
      </c>
      <c r="C222">
        <v>11509</v>
      </c>
      <c r="D222">
        <v>9</v>
      </c>
      <c r="E222">
        <v>0</v>
      </c>
      <c r="F222">
        <v>21785</v>
      </c>
    </row>
    <row r="223" spans="1:6" x14ac:dyDescent="0.25">
      <c r="A223" t="str">
        <f>'02-02-03 СЗИ(копия)'!F76</f>
        <v>Эксплуатация машин</v>
      </c>
      <c r="B223">
        <v>620</v>
      </c>
      <c r="C223">
        <v>11508</v>
      </c>
      <c r="D223">
        <v>2</v>
      </c>
      <c r="E223">
        <v>0</v>
      </c>
      <c r="F223">
        <v>21785</v>
      </c>
    </row>
    <row r="224" spans="1:6" x14ac:dyDescent="0.25">
      <c r="A224" s="7">
        <f>'02-02-03 СЗИ(копия)'!R76</f>
        <v>0.37</v>
      </c>
      <c r="B224">
        <v>620</v>
      </c>
      <c r="C224">
        <v>11508</v>
      </c>
      <c r="D224">
        <v>5</v>
      </c>
      <c r="E224">
        <v>0</v>
      </c>
      <c r="F224">
        <v>21785</v>
      </c>
    </row>
    <row r="225" spans="1:6" x14ac:dyDescent="0.25">
      <c r="A225" s="5">
        <f>'02-02-03 СЗИ(копия)'!AF76</f>
        <v>1</v>
      </c>
      <c r="B225">
        <v>620</v>
      </c>
      <c r="C225">
        <v>11508</v>
      </c>
      <c r="D225">
        <v>9</v>
      </c>
      <c r="E225">
        <v>0</v>
      </c>
      <c r="F225">
        <v>21785</v>
      </c>
    </row>
    <row r="226" spans="1:6" x14ac:dyDescent="0.25">
      <c r="A226" t="str">
        <f>'02-02-03 СЗИ(копия)'!F77</f>
        <v>в т.ч. зарплата машиниста</v>
      </c>
      <c r="B226">
        <v>620</v>
      </c>
      <c r="C226">
        <v>11507</v>
      </c>
      <c r="D226">
        <v>2</v>
      </c>
      <c r="E226">
        <v>0</v>
      </c>
      <c r="F226">
        <v>21785</v>
      </c>
    </row>
    <row r="227" spans="1:6" x14ac:dyDescent="0.25">
      <c r="A227" s="5">
        <f>'02-02-03 СЗИ(копия)'!R77</f>
        <v>0</v>
      </c>
      <c r="B227">
        <v>620</v>
      </c>
      <c r="C227">
        <v>11507</v>
      </c>
      <c r="D227">
        <v>5</v>
      </c>
      <c r="E227">
        <v>0</v>
      </c>
      <c r="F227">
        <v>21785</v>
      </c>
    </row>
    <row r="228" spans="1:6" x14ac:dyDescent="0.25">
      <c r="A228" s="5">
        <f>'02-02-03 СЗИ(копия)'!AF77</f>
        <v>1</v>
      </c>
      <c r="B228">
        <v>620</v>
      </c>
      <c r="C228">
        <v>11507</v>
      </c>
      <c r="D228">
        <v>9</v>
      </c>
      <c r="E228">
        <v>0</v>
      </c>
      <c r="F228">
        <v>21785</v>
      </c>
    </row>
    <row r="229" spans="1:6" x14ac:dyDescent="0.25">
      <c r="A229" t="str">
        <f>'02-02-03 СЗИ(копия)'!F78</f>
        <v>Материальные ресурсы</v>
      </c>
      <c r="B229">
        <v>620</v>
      </c>
      <c r="C229">
        <v>11506</v>
      </c>
      <c r="D229">
        <v>2</v>
      </c>
      <c r="E229">
        <v>0</v>
      </c>
      <c r="F229">
        <v>21785</v>
      </c>
    </row>
    <row r="230" spans="1:6" x14ac:dyDescent="0.25">
      <c r="A230" s="7">
        <f>'02-02-03 СЗИ(копия)'!R78</f>
        <v>3.18</v>
      </c>
      <c r="B230">
        <v>620</v>
      </c>
      <c r="C230">
        <v>11506</v>
      </c>
      <c r="D230">
        <v>5</v>
      </c>
      <c r="E230">
        <v>0</v>
      </c>
      <c r="F230">
        <v>21785</v>
      </c>
    </row>
    <row r="231" spans="1:6" x14ac:dyDescent="0.25">
      <c r="A231" s="5">
        <f>'02-02-03 СЗИ(копия)'!AF78</f>
        <v>1</v>
      </c>
      <c r="B231">
        <v>620</v>
      </c>
      <c r="C231">
        <v>11506</v>
      </c>
      <c r="D231">
        <v>9</v>
      </c>
      <c r="E231">
        <v>0</v>
      </c>
      <c r="F231">
        <v>21785</v>
      </c>
    </row>
    <row r="232" spans="1:6" x14ac:dyDescent="0.25">
      <c r="A232" t="str">
        <f>'02-02-03 СЗИ(копия)'!F79</f>
        <v>Накладные расходы от ФОТ</v>
      </c>
      <c r="B232">
        <v>620</v>
      </c>
      <c r="C232">
        <v>11505</v>
      </c>
      <c r="D232">
        <v>2</v>
      </c>
      <c r="E232">
        <v>0</v>
      </c>
      <c r="F232">
        <v>21786</v>
      </c>
    </row>
    <row r="233" spans="1:6" x14ac:dyDescent="0.25">
      <c r="A233">
        <f>'02-02-03 СЗИ(копия)'!J79</f>
        <v>0</v>
      </c>
      <c r="B233">
        <v>620</v>
      </c>
      <c r="C233">
        <v>11505</v>
      </c>
      <c r="D233">
        <v>3</v>
      </c>
      <c r="E233">
        <v>0</v>
      </c>
      <c r="F233">
        <v>21786</v>
      </c>
    </row>
    <row r="234" spans="1:6" x14ac:dyDescent="0.25">
      <c r="A234">
        <f>'02-02-03 СЗИ(копия)'!R79</f>
        <v>0.8</v>
      </c>
      <c r="B234">
        <v>620</v>
      </c>
      <c r="C234">
        <v>11505</v>
      </c>
      <c r="D234">
        <v>5</v>
      </c>
      <c r="E234">
        <v>0</v>
      </c>
      <c r="F234">
        <v>21786</v>
      </c>
    </row>
    <row r="235" spans="1:6" x14ac:dyDescent="0.25">
      <c r="A235">
        <f>'02-02-03 СЗИ(копия)'!AF79</f>
        <v>0.8</v>
      </c>
      <c r="B235">
        <v>620</v>
      </c>
      <c r="C235">
        <v>11505</v>
      </c>
      <c r="D235">
        <v>9</v>
      </c>
      <c r="E235">
        <v>0</v>
      </c>
      <c r="F235">
        <v>21786</v>
      </c>
    </row>
    <row r="236" spans="1:6" x14ac:dyDescent="0.25">
      <c r="A236" t="str">
        <f>'02-02-03 СЗИ(копия)'!F80</f>
        <v>Сметная прибыль от ФОТ</v>
      </c>
      <c r="B236">
        <v>620</v>
      </c>
      <c r="C236">
        <v>11504</v>
      </c>
      <c r="D236">
        <v>2</v>
      </c>
      <c r="E236">
        <v>0</v>
      </c>
      <c r="F236">
        <v>21787</v>
      </c>
    </row>
    <row r="237" spans="1:6" x14ac:dyDescent="0.25">
      <c r="A237">
        <f>'02-02-03 СЗИ(копия)'!J80</f>
        <v>0</v>
      </c>
      <c r="B237">
        <v>620</v>
      </c>
      <c r="C237">
        <v>11504</v>
      </c>
      <c r="D237">
        <v>3</v>
      </c>
      <c r="E237">
        <v>0</v>
      </c>
      <c r="F237">
        <v>21787</v>
      </c>
    </row>
    <row r="238" spans="1:6" x14ac:dyDescent="0.25">
      <c r="A238">
        <f>'02-02-03 СЗИ(копия)'!R80</f>
        <v>0.6</v>
      </c>
      <c r="B238">
        <v>620</v>
      </c>
      <c r="C238">
        <v>11504</v>
      </c>
      <c r="D238">
        <v>5</v>
      </c>
      <c r="E238">
        <v>0</v>
      </c>
      <c r="F238">
        <v>21787</v>
      </c>
    </row>
    <row r="239" spans="1:6" x14ac:dyDescent="0.25">
      <c r="A239">
        <f>'02-02-03 СЗИ(копия)'!AF80</f>
        <v>0.6</v>
      </c>
      <c r="B239">
        <v>620</v>
      </c>
      <c r="C239">
        <v>11504</v>
      </c>
      <c r="D239">
        <v>9</v>
      </c>
      <c r="E239">
        <v>0</v>
      </c>
      <c r="F239">
        <v>21787</v>
      </c>
    </row>
    <row r="240" spans="1:6" x14ac:dyDescent="0.25">
      <c r="A240" t="str">
        <f>'02-02-03 СЗИ(копия)'!F81</f>
        <v>Затраты труда</v>
      </c>
      <c r="B240">
        <v>620</v>
      </c>
      <c r="C240">
        <v>11503</v>
      </c>
      <c r="D240">
        <v>2</v>
      </c>
      <c r="E240">
        <v>0</v>
      </c>
      <c r="F240">
        <v>21774</v>
      </c>
    </row>
    <row r="241" spans="1:6" x14ac:dyDescent="0.25">
      <c r="A241" t="str">
        <f>'02-02-03 СЗИ(копия)'!J81</f>
        <v>чел.-ч</v>
      </c>
      <c r="B241">
        <v>620</v>
      </c>
      <c r="C241">
        <v>11503</v>
      </c>
      <c r="D241">
        <v>3</v>
      </c>
      <c r="E241">
        <v>0</v>
      </c>
      <c r="F241">
        <v>21774</v>
      </c>
    </row>
    <row r="242" spans="1:6" x14ac:dyDescent="0.25">
      <c r="A242" s="7">
        <f>'02-02-03 СЗИ(копия)'!M81</f>
        <v>1.68</v>
      </c>
      <c r="B242">
        <v>620</v>
      </c>
      <c r="C242">
        <v>11503</v>
      </c>
      <c r="D242">
        <v>4</v>
      </c>
      <c r="E242">
        <v>0</v>
      </c>
      <c r="F242">
        <v>21774</v>
      </c>
    </row>
    <row r="243" spans="1:6" x14ac:dyDescent="0.25">
      <c r="A243" t="str">
        <f>'02-02-03 СЗИ(копия)'!F82</f>
        <v>Итого по расценке</v>
      </c>
      <c r="B243">
        <v>620</v>
      </c>
      <c r="C243">
        <v>11502</v>
      </c>
      <c r="D243">
        <v>2</v>
      </c>
      <c r="E243">
        <v>0</v>
      </c>
      <c r="F243">
        <v>21788</v>
      </c>
    </row>
    <row r="244" spans="1:6" x14ac:dyDescent="0.25">
      <c r="A244">
        <f>'02-02-03 СЗИ(копия)'!A83</f>
        <v>13</v>
      </c>
      <c r="B244">
        <v>620</v>
      </c>
      <c r="C244">
        <v>11466</v>
      </c>
      <c r="D244">
        <v>0</v>
      </c>
      <c r="E244">
        <v>0</v>
      </c>
      <c r="F244">
        <v>21771</v>
      </c>
    </row>
    <row r="245" spans="1:6" x14ac:dyDescent="0.25">
      <c r="A245" t="str">
        <f>'02-02-03 СЗИ(копия)'!C83</f>
        <v>ООО ОптикСтройКомплект  КП 5621 от 14.09.14 стр.226 п.8</v>
      </c>
      <c r="B245">
        <v>620</v>
      </c>
      <c r="C245">
        <v>11466</v>
      </c>
      <c r="D245">
        <v>1</v>
      </c>
      <c r="E245">
        <v>0</v>
      </c>
      <c r="F245">
        <v>21771</v>
      </c>
    </row>
    <row r="246" spans="1:6" x14ac:dyDescent="0.25">
      <c r="A246" t="str">
        <f>'02-02-03 СЗИ(копия)'!F83</f>
        <v>Виброакустическая защита Соната-СВ-3Б</v>
      </c>
      <c r="B246">
        <v>620</v>
      </c>
      <c r="C246">
        <v>11466</v>
      </c>
      <c r="D246">
        <v>2</v>
      </c>
      <c r="E246">
        <v>0</v>
      </c>
      <c r="F246">
        <v>21771</v>
      </c>
    </row>
    <row r="247" spans="1:6" x14ac:dyDescent="0.25">
      <c r="A247" t="str">
        <f>'02-02-03 СЗИ(копия)'!J83</f>
        <v>шт</v>
      </c>
      <c r="B247">
        <v>620</v>
      </c>
      <c r="C247">
        <v>11466</v>
      </c>
      <c r="D247">
        <v>3</v>
      </c>
      <c r="E247">
        <v>0</v>
      </c>
      <c r="F247">
        <v>21771</v>
      </c>
    </row>
    <row r="248" spans="1:6" x14ac:dyDescent="0.25">
      <c r="A248" s="5">
        <f>'02-02-03 СЗИ(копия)'!M83</f>
        <v>786</v>
      </c>
      <c r="B248">
        <v>620</v>
      </c>
      <c r="C248">
        <v>11466</v>
      </c>
      <c r="D248">
        <v>4</v>
      </c>
      <c r="E248">
        <v>0</v>
      </c>
      <c r="F248">
        <v>21771</v>
      </c>
    </row>
    <row r="249" spans="1:6" x14ac:dyDescent="0.25">
      <c r="A249">
        <f>'02-02-03 СЗИ(копия)'!R83</f>
        <v>763.37174311926606</v>
      </c>
      <c r="B249">
        <v>620</v>
      </c>
      <c r="C249">
        <v>11466</v>
      </c>
      <c r="D249">
        <v>5</v>
      </c>
      <c r="E249">
        <v>0</v>
      </c>
      <c r="F249">
        <v>21771</v>
      </c>
    </row>
    <row r="250" spans="1:6" x14ac:dyDescent="0.25">
      <c r="A250">
        <f>'02-02-03 СЗИ(копия)'!AB83</f>
        <v>0</v>
      </c>
      <c r="B250">
        <v>620</v>
      </c>
      <c r="C250">
        <v>11466</v>
      </c>
      <c r="D250">
        <v>8</v>
      </c>
      <c r="E250">
        <v>0</v>
      </c>
      <c r="F250">
        <v>21771</v>
      </c>
    </row>
    <row r="251" spans="1:6" x14ac:dyDescent="0.25">
      <c r="A251" s="5">
        <f>'02-02-03 СЗИ(копия)'!AF83</f>
        <v>1</v>
      </c>
      <c r="B251">
        <v>620</v>
      </c>
      <c r="C251">
        <v>11466</v>
      </c>
      <c r="D251">
        <v>9</v>
      </c>
      <c r="E251">
        <v>0</v>
      </c>
      <c r="F251">
        <v>21771</v>
      </c>
    </row>
    <row r="252" spans="1:6" x14ac:dyDescent="0.25">
      <c r="A252">
        <f>'02-02-03 СЗИ(копия)'!A85</f>
        <v>14</v>
      </c>
      <c r="B252">
        <v>620</v>
      </c>
      <c r="C252">
        <v>11468</v>
      </c>
      <c r="D252">
        <v>0</v>
      </c>
      <c r="E252">
        <v>0</v>
      </c>
      <c r="F252">
        <v>21762</v>
      </c>
    </row>
    <row r="253" spans="1:6" x14ac:dyDescent="0.25">
      <c r="A253" t="str">
        <f>'02-02-03 СЗИ(копия)'!C85</f>
        <v>ФЕРм08-01-081-01</v>
      </c>
      <c r="B253">
        <v>620</v>
      </c>
      <c r="C253">
        <v>11468</v>
      </c>
      <c r="D253">
        <v>1</v>
      </c>
      <c r="E253">
        <v>0</v>
      </c>
      <c r="F253">
        <v>21762</v>
      </c>
    </row>
    <row r="254" spans="1:6" x14ac:dyDescent="0.25">
      <c r="A254" t="str">
        <f>'02-02-03 СЗИ(копия)'!F85</f>
        <v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2</v>
      </c>
      <c r="B254">
        <v>620</v>
      </c>
      <c r="C254">
        <v>11468</v>
      </c>
      <c r="D254">
        <v>2</v>
      </c>
      <c r="E254">
        <v>0</v>
      </c>
      <c r="F254">
        <v>21762</v>
      </c>
    </row>
    <row r="255" spans="1:6" x14ac:dyDescent="0.25">
      <c r="A255" t="str">
        <f>'02-02-03 СЗИ(копия)'!J85</f>
        <v>1 шт.</v>
      </c>
      <c r="B255">
        <v>620</v>
      </c>
      <c r="C255">
        <v>11468</v>
      </c>
      <c r="D255">
        <v>3</v>
      </c>
      <c r="E255">
        <v>0</v>
      </c>
      <c r="F255">
        <v>21762</v>
      </c>
    </row>
    <row r="256" spans="1:6" x14ac:dyDescent="0.25">
      <c r="A256" s="5">
        <f>'02-02-03 СЗИ(копия)'!M85</f>
        <v>270</v>
      </c>
      <c r="B256">
        <v>620</v>
      </c>
      <c r="C256">
        <v>11468</v>
      </c>
      <c r="D256">
        <v>4</v>
      </c>
      <c r="E256">
        <v>0</v>
      </c>
      <c r="F256">
        <v>21762</v>
      </c>
    </row>
    <row r="257" spans="1:6" x14ac:dyDescent="0.25">
      <c r="A257" t="str">
        <f>'02-02-03 СЗИ(копия)'!F87</f>
        <v>Зарплата</v>
      </c>
      <c r="B257">
        <v>620</v>
      </c>
      <c r="C257">
        <v>11475</v>
      </c>
      <c r="D257">
        <v>2</v>
      </c>
      <c r="E257">
        <v>0</v>
      </c>
      <c r="F257">
        <v>21785</v>
      </c>
    </row>
    <row r="258" spans="1:6" x14ac:dyDescent="0.25">
      <c r="A258" s="7">
        <f>'02-02-03 СЗИ(копия)'!R87</f>
        <v>10.87</v>
      </c>
      <c r="B258">
        <v>620</v>
      </c>
      <c r="C258">
        <v>11475</v>
      </c>
      <c r="D258">
        <v>5</v>
      </c>
      <c r="E258">
        <v>0</v>
      </c>
      <c r="F258">
        <v>21785</v>
      </c>
    </row>
    <row r="259" spans="1:6" x14ac:dyDescent="0.25">
      <c r="A259" s="5">
        <f>'02-02-03 СЗИ(копия)'!AF87</f>
        <v>1</v>
      </c>
      <c r="B259">
        <v>620</v>
      </c>
      <c r="C259">
        <v>11475</v>
      </c>
      <c r="D259">
        <v>9</v>
      </c>
      <c r="E259">
        <v>0</v>
      </c>
      <c r="F259">
        <v>21785</v>
      </c>
    </row>
    <row r="260" spans="1:6" x14ac:dyDescent="0.25">
      <c r="A260" t="str">
        <f>'02-02-03 СЗИ(копия)'!F88</f>
        <v>Эксплуатация машин</v>
      </c>
      <c r="B260">
        <v>620</v>
      </c>
      <c r="C260">
        <v>11474</v>
      </c>
      <c r="D260">
        <v>2</v>
      </c>
      <c r="E260">
        <v>0</v>
      </c>
      <c r="F260">
        <v>21785</v>
      </c>
    </row>
    <row r="261" spans="1:6" x14ac:dyDescent="0.25">
      <c r="A261" s="7">
        <f>'02-02-03 СЗИ(копия)'!R88</f>
        <v>8.8699999999999992</v>
      </c>
      <c r="B261">
        <v>620</v>
      </c>
      <c r="C261">
        <v>11474</v>
      </c>
      <c r="D261">
        <v>5</v>
      </c>
      <c r="E261">
        <v>0</v>
      </c>
      <c r="F261">
        <v>21785</v>
      </c>
    </row>
    <row r="262" spans="1:6" x14ac:dyDescent="0.25">
      <c r="A262" s="5">
        <f>'02-02-03 СЗИ(копия)'!AF88</f>
        <v>1</v>
      </c>
      <c r="B262">
        <v>620</v>
      </c>
      <c r="C262">
        <v>11474</v>
      </c>
      <c r="D262">
        <v>9</v>
      </c>
      <c r="E262">
        <v>0</v>
      </c>
      <c r="F262">
        <v>21785</v>
      </c>
    </row>
    <row r="263" spans="1:6" x14ac:dyDescent="0.25">
      <c r="A263" t="str">
        <f>'02-02-03 СЗИ(копия)'!F89</f>
        <v>в т.ч. зарплата машиниста</v>
      </c>
      <c r="B263">
        <v>620</v>
      </c>
      <c r="C263">
        <v>11473</v>
      </c>
      <c r="D263">
        <v>2</v>
      </c>
      <c r="E263">
        <v>0</v>
      </c>
      <c r="F263">
        <v>21785</v>
      </c>
    </row>
    <row r="264" spans="1:6" x14ac:dyDescent="0.25">
      <c r="A264" s="7">
        <f>'02-02-03 СЗИ(копия)'!R89</f>
        <v>0.54</v>
      </c>
      <c r="B264">
        <v>620</v>
      </c>
      <c r="C264">
        <v>11473</v>
      </c>
      <c r="D264">
        <v>5</v>
      </c>
      <c r="E264">
        <v>0</v>
      </c>
      <c r="F264">
        <v>21785</v>
      </c>
    </row>
    <row r="265" spans="1:6" x14ac:dyDescent="0.25">
      <c r="A265" s="5">
        <f>'02-02-03 СЗИ(копия)'!AF89</f>
        <v>1</v>
      </c>
      <c r="B265">
        <v>620</v>
      </c>
      <c r="C265">
        <v>11473</v>
      </c>
      <c r="D265">
        <v>9</v>
      </c>
      <c r="E265">
        <v>0</v>
      </c>
      <c r="F265">
        <v>21785</v>
      </c>
    </row>
    <row r="266" spans="1:6" x14ac:dyDescent="0.25">
      <c r="A266" t="str">
        <f>'02-02-03 СЗИ(копия)'!F90</f>
        <v>Материальные ресурсы</v>
      </c>
      <c r="B266">
        <v>620</v>
      </c>
      <c r="C266">
        <v>11472</v>
      </c>
      <c r="D266">
        <v>2</v>
      </c>
      <c r="E266">
        <v>0</v>
      </c>
      <c r="F266">
        <v>21785</v>
      </c>
    </row>
    <row r="267" spans="1:6" x14ac:dyDescent="0.25">
      <c r="A267" s="7">
        <f>'02-02-03 СЗИ(копия)'!R90</f>
        <v>0.76</v>
      </c>
      <c r="B267">
        <v>620</v>
      </c>
      <c r="C267">
        <v>11472</v>
      </c>
      <c r="D267">
        <v>5</v>
      </c>
      <c r="E267">
        <v>0</v>
      </c>
      <c r="F267">
        <v>21785</v>
      </c>
    </row>
    <row r="268" spans="1:6" x14ac:dyDescent="0.25">
      <c r="A268" s="5">
        <f>'02-02-03 СЗИ(копия)'!AF90</f>
        <v>1</v>
      </c>
      <c r="B268">
        <v>620</v>
      </c>
      <c r="C268">
        <v>11472</v>
      </c>
      <c r="D268">
        <v>9</v>
      </c>
      <c r="E268">
        <v>0</v>
      </c>
      <c r="F268">
        <v>21785</v>
      </c>
    </row>
    <row r="269" spans="1:6" x14ac:dyDescent="0.25">
      <c r="A269" t="str">
        <f>'02-02-03 СЗИ(копия)'!F91</f>
        <v>Накладные расходы от ФОТ</v>
      </c>
      <c r="B269">
        <v>620</v>
      </c>
      <c r="C269">
        <v>11471</v>
      </c>
      <c r="D269">
        <v>2</v>
      </c>
      <c r="E269">
        <v>0</v>
      </c>
      <c r="F269">
        <v>21786</v>
      </c>
    </row>
    <row r="270" spans="1:6" x14ac:dyDescent="0.25">
      <c r="A270">
        <f>'02-02-03 СЗИ(копия)'!J91</f>
        <v>0</v>
      </c>
      <c r="B270">
        <v>620</v>
      </c>
      <c r="C270">
        <v>11471</v>
      </c>
      <c r="D270">
        <v>3</v>
      </c>
      <c r="E270">
        <v>0</v>
      </c>
      <c r="F270">
        <v>21786</v>
      </c>
    </row>
    <row r="271" spans="1:6" x14ac:dyDescent="0.25">
      <c r="A271" s="7">
        <f>'02-02-03 СЗИ(копия)'!R91</f>
        <v>0.95</v>
      </c>
      <c r="B271">
        <v>620</v>
      </c>
      <c r="C271">
        <v>11471</v>
      </c>
      <c r="D271">
        <v>5</v>
      </c>
      <c r="E271">
        <v>0</v>
      </c>
      <c r="F271">
        <v>21786</v>
      </c>
    </row>
    <row r="272" spans="1:6" x14ac:dyDescent="0.25">
      <c r="A272" s="7">
        <f>'02-02-03 СЗИ(копия)'!AF91</f>
        <v>0.95</v>
      </c>
      <c r="B272">
        <v>620</v>
      </c>
      <c r="C272">
        <v>11471</v>
      </c>
      <c r="D272">
        <v>9</v>
      </c>
      <c r="E272">
        <v>0</v>
      </c>
      <c r="F272">
        <v>21786</v>
      </c>
    </row>
    <row r="273" spans="1:6" x14ac:dyDescent="0.25">
      <c r="A273" t="str">
        <f>'02-02-03 СЗИ(копия)'!F92</f>
        <v>Сметная прибыль от ФОТ</v>
      </c>
      <c r="B273">
        <v>620</v>
      </c>
      <c r="C273">
        <v>11470</v>
      </c>
      <c r="D273">
        <v>2</v>
      </c>
      <c r="E273">
        <v>0</v>
      </c>
      <c r="F273">
        <v>21787</v>
      </c>
    </row>
    <row r="274" spans="1:6" x14ac:dyDescent="0.25">
      <c r="A274">
        <f>'02-02-03 СЗИ(копия)'!J92</f>
        <v>0</v>
      </c>
      <c r="B274">
        <v>620</v>
      </c>
      <c r="C274">
        <v>11470</v>
      </c>
      <c r="D274">
        <v>3</v>
      </c>
      <c r="E274">
        <v>0</v>
      </c>
      <c r="F274">
        <v>21787</v>
      </c>
    </row>
    <row r="275" spans="1:6" x14ac:dyDescent="0.25">
      <c r="A275" s="7">
        <f>'02-02-03 СЗИ(копия)'!R92</f>
        <v>0.65</v>
      </c>
      <c r="B275">
        <v>620</v>
      </c>
      <c r="C275">
        <v>11470</v>
      </c>
      <c r="D275">
        <v>5</v>
      </c>
      <c r="E275">
        <v>0</v>
      </c>
      <c r="F275">
        <v>21787</v>
      </c>
    </row>
    <row r="276" spans="1:6" x14ac:dyDescent="0.25">
      <c r="A276" s="7">
        <f>'02-02-03 СЗИ(копия)'!AF92</f>
        <v>0.65</v>
      </c>
      <c r="B276">
        <v>620</v>
      </c>
      <c r="C276">
        <v>11470</v>
      </c>
      <c r="D276">
        <v>9</v>
      </c>
      <c r="E276">
        <v>0</v>
      </c>
      <c r="F276">
        <v>21787</v>
      </c>
    </row>
    <row r="277" spans="1:6" x14ac:dyDescent="0.25">
      <c r="A277" t="str">
        <f>'02-02-03 СЗИ(копия)'!F93</f>
        <v>Затраты труда</v>
      </c>
      <c r="B277">
        <v>620</v>
      </c>
      <c r="C277">
        <v>11476</v>
      </c>
      <c r="D277">
        <v>2</v>
      </c>
      <c r="E277">
        <v>0</v>
      </c>
      <c r="F277">
        <v>21774</v>
      </c>
    </row>
    <row r="278" spans="1:6" x14ac:dyDescent="0.25">
      <c r="A278" t="str">
        <f>'02-02-03 СЗИ(копия)'!J93</f>
        <v>чел.-ч</v>
      </c>
      <c r="B278">
        <v>620</v>
      </c>
      <c r="C278">
        <v>11476</v>
      </c>
      <c r="D278">
        <v>3</v>
      </c>
      <c r="E278">
        <v>0</v>
      </c>
      <c r="F278">
        <v>21774</v>
      </c>
    </row>
    <row r="279" spans="1:6" x14ac:dyDescent="0.25">
      <c r="A279" s="7">
        <f>'02-02-03 СЗИ(копия)'!M93</f>
        <v>1.1299999999999999</v>
      </c>
      <c r="B279">
        <v>620</v>
      </c>
      <c r="C279">
        <v>11476</v>
      </c>
      <c r="D279">
        <v>4</v>
      </c>
      <c r="E279">
        <v>0</v>
      </c>
      <c r="F279">
        <v>21774</v>
      </c>
    </row>
    <row r="280" spans="1:6" x14ac:dyDescent="0.25">
      <c r="A280" t="str">
        <f>'02-02-03 СЗИ(копия)'!F94</f>
        <v>Итого по расценке</v>
      </c>
      <c r="B280">
        <v>620</v>
      </c>
      <c r="C280">
        <v>11469</v>
      </c>
      <c r="D280">
        <v>2</v>
      </c>
      <c r="E280">
        <v>0</v>
      </c>
      <c r="F280">
        <v>21788</v>
      </c>
    </row>
    <row r="281" spans="1:6" x14ac:dyDescent="0.25">
      <c r="A281">
        <f>'02-02-03 СЗИ(копия)'!A95</f>
        <v>15</v>
      </c>
      <c r="B281">
        <v>620</v>
      </c>
      <c r="C281">
        <v>11477</v>
      </c>
      <c r="D281">
        <v>0</v>
      </c>
      <c r="E281">
        <v>0</v>
      </c>
      <c r="F281">
        <v>21771</v>
      </c>
    </row>
    <row r="282" spans="1:6" x14ac:dyDescent="0.25">
      <c r="A282" t="str">
        <f>'02-02-03 СЗИ(копия)'!C95</f>
        <v>ООО ОптикСтройКомплект  КП 5621 от 14.09.14 стр.226 п.9</v>
      </c>
      <c r="B282">
        <v>620</v>
      </c>
      <c r="C282">
        <v>11477</v>
      </c>
      <c r="D282">
        <v>1</v>
      </c>
      <c r="E282">
        <v>0</v>
      </c>
      <c r="F282">
        <v>21771</v>
      </c>
    </row>
    <row r="283" spans="1:6" x14ac:dyDescent="0.25">
      <c r="A283" t="str">
        <f>'02-02-03 СЗИ(копия)'!F95</f>
        <v>Пульт управления ИК 2-кнопочный</v>
      </c>
      <c r="B283">
        <v>620</v>
      </c>
      <c r="C283">
        <v>11477</v>
      </c>
      <c r="D283">
        <v>2</v>
      </c>
      <c r="E283">
        <v>0</v>
      </c>
      <c r="F283">
        <v>21771</v>
      </c>
    </row>
    <row r="284" spans="1:6" x14ac:dyDescent="0.25">
      <c r="A284" t="str">
        <f>'02-02-03 СЗИ(копия)'!J95</f>
        <v>шт</v>
      </c>
      <c r="B284">
        <v>620</v>
      </c>
      <c r="C284">
        <v>11477</v>
      </c>
      <c r="D284">
        <v>3</v>
      </c>
      <c r="E284">
        <v>0</v>
      </c>
      <c r="F284">
        <v>21771</v>
      </c>
    </row>
    <row r="285" spans="1:6" x14ac:dyDescent="0.25">
      <c r="A285" s="5">
        <f>'02-02-03 СЗИ(копия)'!M95</f>
        <v>270</v>
      </c>
      <c r="B285">
        <v>620</v>
      </c>
      <c r="C285">
        <v>11477</v>
      </c>
      <c r="D285">
        <v>4</v>
      </c>
      <c r="E285">
        <v>0</v>
      </c>
      <c r="F285">
        <v>21771</v>
      </c>
    </row>
    <row r="286" spans="1:6" x14ac:dyDescent="0.25">
      <c r="A286">
        <f>'02-02-03 СЗИ(копия)'!R95</f>
        <v>402.89064220183485</v>
      </c>
      <c r="B286">
        <v>620</v>
      </c>
      <c r="C286">
        <v>11477</v>
      </c>
      <c r="D286">
        <v>5</v>
      </c>
      <c r="E286">
        <v>0</v>
      </c>
      <c r="F286">
        <v>21771</v>
      </c>
    </row>
    <row r="287" spans="1:6" x14ac:dyDescent="0.25">
      <c r="A287">
        <f>'02-02-03 СЗИ(копия)'!AB95</f>
        <v>0</v>
      </c>
      <c r="B287">
        <v>620</v>
      </c>
      <c r="C287">
        <v>11477</v>
      </c>
      <c r="D287">
        <v>8</v>
      </c>
      <c r="E287">
        <v>0</v>
      </c>
      <c r="F287">
        <v>21771</v>
      </c>
    </row>
    <row r="288" spans="1:6" x14ac:dyDescent="0.25">
      <c r="A288" s="5">
        <f>'02-02-03 СЗИ(копия)'!AF95</f>
        <v>1</v>
      </c>
      <c r="B288">
        <v>620</v>
      </c>
      <c r="C288">
        <v>11477</v>
      </c>
      <c r="D288">
        <v>9</v>
      </c>
      <c r="E288">
        <v>0</v>
      </c>
      <c r="F288">
        <v>21771</v>
      </c>
    </row>
    <row r="289" spans="1:6" x14ac:dyDescent="0.25">
      <c r="A289">
        <f>'02-02-03 СЗИ(копия)'!A97</f>
        <v>16</v>
      </c>
      <c r="B289">
        <v>620</v>
      </c>
      <c r="C289">
        <v>11522</v>
      </c>
      <c r="D289">
        <v>0</v>
      </c>
      <c r="E289">
        <v>0</v>
      </c>
      <c r="F289">
        <v>21762</v>
      </c>
    </row>
    <row r="290" spans="1:6" x14ac:dyDescent="0.25">
      <c r="A290" t="str">
        <f>'02-02-03 СЗИ(копия)'!C97</f>
        <v>ФЕРм10-04-100-06</v>
      </c>
      <c r="B290">
        <v>620</v>
      </c>
      <c r="C290">
        <v>11522</v>
      </c>
      <c r="D290">
        <v>1</v>
      </c>
      <c r="E290">
        <v>0</v>
      </c>
      <c r="F290">
        <v>21762</v>
      </c>
    </row>
    <row r="291" spans="1:6" x14ac:dyDescent="0.25">
      <c r="A291" t="str">
        <f>'02-02-03 СЗИ(копия)'!F97</f>
        <v>Оборудование радиотрансляционных узлов аппаратура настольная, масса до 20 кг (Фильтр сетевой помехоподавляющий)</v>
      </c>
      <c r="B291">
        <v>620</v>
      </c>
      <c r="C291">
        <v>11522</v>
      </c>
      <c r="D291">
        <v>2</v>
      </c>
      <c r="E291">
        <v>0</v>
      </c>
      <c r="F291">
        <v>21762</v>
      </c>
    </row>
    <row r="292" spans="1:6" x14ac:dyDescent="0.25">
      <c r="A292" t="str">
        <f>'02-02-03 СЗИ(копия)'!J97</f>
        <v>1 шт.</v>
      </c>
      <c r="B292">
        <v>620</v>
      </c>
      <c r="C292">
        <v>11522</v>
      </c>
      <c r="D292">
        <v>3</v>
      </c>
      <c r="E292">
        <v>0</v>
      </c>
      <c r="F292">
        <v>21762</v>
      </c>
    </row>
    <row r="293" spans="1:6" x14ac:dyDescent="0.25">
      <c r="A293" s="5">
        <f>'02-02-03 СЗИ(копия)'!M97</f>
        <v>3</v>
      </c>
      <c r="B293">
        <v>620</v>
      </c>
      <c r="C293">
        <v>11522</v>
      </c>
      <c r="D293">
        <v>4</v>
      </c>
      <c r="E293">
        <v>0</v>
      </c>
      <c r="F293">
        <v>21762</v>
      </c>
    </row>
    <row r="294" spans="1:6" x14ac:dyDescent="0.25">
      <c r="A294" t="str">
        <f>'02-02-03 СЗИ(копия)'!F99</f>
        <v>Зарплата</v>
      </c>
      <c r="B294">
        <v>620</v>
      </c>
      <c r="C294">
        <v>11529</v>
      </c>
      <c r="D294">
        <v>2</v>
      </c>
      <c r="E294">
        <v>0</v>
      </c>
      <c r="F294">
        <v>21785</v>
      </c>
    </row>
    <row r="295" spans="1:6" x14ac:dyDescent="0.25">
      <c r="A295" s="7">
        <f>'02-02-03 СЗИ(копия)'!R99</f>
        <v>67.34</v>
      </c>
      <c r="B295">
        <v>620</v>
      </c>
      <c r="C295">
        <v>11529</v>
      </c>
      <c r="D295">
        <v>5</v>
      </c>
      <c r="E295">
        <v>0</v>
      </c>
      <c r="F295">
        <v>21785</v>
      </c>
    </row>
    <row r="296" spans="1:6" x14ac:dyDescent="0.25">
      <c r="A296" s="5">
        <f>'02-02-03 СЗИ(копия)'!AF99</f>
        <v>1</v>
      </c>
      <c r="B296">
        <v>620</v>
      </c>
      <c r="C296">
        <v>11529</v>
      </c>
      <c r="D296">
        <v>9</v>
      </c>
      <c r="E296">
        <v>0</v>
      </c>
      <c r="F296">
        <v>21785</v>
      </c>
    </row>
    <row r="297" spans="1:6" x14ac:dyDescent="0.25">
      <c r="A297" t="str">
        <f>'02-02-03 СЗИ(копия)'!F100</f>
        <v>Эксплуатация машин</v>
      </c>
      <c r="B297">
        <v>620</v>
      </c>
      <c r="C297">
        <v>11528</v>
      </c>
      <c r="D297">
        <v>2</v>
      </c>
      <c r="E297">
        <v>0</v>
      </c>
      <c r="F297">
        <v>21785</v>
      </c>
    </row>
    <row r="298" spans="1:6" x14ac:dyDescent="0.25">
      <c r="A298" s="5">
        <f>'02-02-03 СЗИ(копия)'!R100</f>
        <v>0</v>
      </c>
      <c r="B298">
        <v>620</v>
      </c>
      <c r="C298">
        <v>11528</v>
      </c>
      <c r="D298">
        <v>5</v>
      </c>
      <c r="E298">
        <v>0</v>
      </c>
      <c r="F298">
        <v>21785</v>
      </c>
    </row>
    <row r="299" spans="1:6" x14ac:dyDescent="0.25">
      <c r="A299" s="5">
        <f>'02-02-03 СЗИ(копия)'!AF100</f>
        <v>1</v>
      </c>
      <c r="B299">
        <v>620</v>
      </c>
      <c r="C299">
        <v>11528</v>
      </c>
      <c r="D299">
        <v>9</v>
      </c>
      <c r="E299">
        <v>0</v>
      </c>
      <c r="F299">
        <v>21785</v>
      </c>
    </row>
    <row r="300" spans="1:6" x14ac:dyDescent="0.25">
      <c r="A300" t="str">
        <f>'02-02-03 СЗИ(копия)'!F101</f>
        <v>в т.ч. зарплата машиниста</v>
      </c>
      <c r="B300">
        <v>620</v>
      </c>
      <c r="C300">
        <v>11527</v>
      </c>
      <c r="D300">
        <v>2</v>
      </c>
      <c r="E300">
        <v>0</v>
      </c>
      <c r="F300">
        <v>21785</v>
      </c>
    </row>
    <row r="301" spans="1:6" x14ac:dyDescent="0.25">
      <c r="A301" s="5">
        <f>'02-02-03 СЗИ(копия)'!R101</f>
        <v>0</v>
      </c>
      <c r="B301">
        <v>620</v>
      </c>
      <c r="C301">
        <v>11527</v>
      </c>
      <c r="D301">
        <v>5</v>
      </c>
      <c r="E301">
        <v>0</v>
      </c>
      <c r="F301">
        <v>21785</v>
      </c>
    </row>
    <row r="302" spans="1:6" x14ac:dyDescent="0.25">
      <c r="A302" s="5">
        <f>'02-02-03 СЗИ(копия)'!AF101</f>
        <v>1</v>
      </c>
      <c r="B302">
        <v>620</v>
      </c>
      <c r="C302">
        <v>11527</v>
      </c>
      <c r="D302">
        <v>9</v>
      </c>
      <c r="E302">
        <v>0</v>
      </c>
      <c r="F302">
        <v>21785</v>
      </c>
    </row>
    <row r="303" spans="1:6" x14ac:dyDescent="0.25">
      <c r="A303" t="str">
        <f>'02-02-03 СЗИ(копия)'!F102</f>
        <v>Материальные ресурсы</v>
      </c>
      <c r="B303">
        <v>620</v>
      </c>
      <c r="C303">
        <v>11526</v>
      </c>
      <c r="D303">
        <v>2</v>
      </c>
      <c r="E303">
        <v>0</v>
      </c>
      <c r="F303">
        <v>21785</v>
      </c>
    </row>
    <row r="304" spans="1:6" x14ac:dyDescent="0.25">
      <c r="A304" s="7">
        <f>'02-02-03 СЗИ(копия)'!R102</f>
        <v>183.34</v>
      </c>
      <c r="B304">
        <v>620</v>
      </c>
      <c r="C304">
        <v>11526</v>
      </c>
      <c r="D304">
        <v>5</v>
      </c>
      <c r="E304">
        <v>0</v>
      </c>
      <c r="F304">
        <v>21785</v>
      </c>
    </row>
    <row r="305" spans="1:6" x14ac:dyDescent="0.25">
      <c r="A305" s="5">
        <f>'02-02-03 СЗИ(копия)'!AF102</f>
        <v>1</v>
      </c>
      <c r="B305">
        <v>620</v>
      </c>
      <c r="C305">
        <v>11526</v>
      </c>
      <c r="D305">
        <v>9</v>
      </c>
      <c r="E305">
        <v>0</v>
      </c>
      <c r="F305">
        <v>21785</v>
      </c>
    </row>
    <row r="306" spans="1:6" x14ac:dyDescent="0.25">
      <c r="A306" t="str">
        <f>'02-02-03 СЗИ(копия)'!F103</f>
        <v>Накладные расходы от ФОТ</v>
      </c>
      <c r="B306">
        <v>620</v>
      </c>
      <c r="C306">
        <v>11525</v>
      </c>
      <c r="D306">
        <v>2</v>
      </c>
      <c r="E306">
        <v>0</v>
      </c>
      <c r="F306">
        <v>21786</v>
      </c>
    </row>
    <row r="307" spans="1:6" x14ac:dyDescent="0.25">
      <c r="A307">
        <f>'02-02-03 СЗИ(копия)'!J103</f>
        <v>0</v>
      </c>
      <c r="B307">
        <v>620</v>
      </c>
      <c r="C307">
        <v>11525</v>
      </c>
      <c r="D307">
        <v>3</v>
      </c>
      <c r="E307">
        <v>0</v>
      </c>
      <c r="F307">
        <v>21786</v>
      </c>
    </row>
    <row r="308" spans="1:6" x14ac:dyDescent="0.25">
      <c r="A308" s="7">
        <f>'02-02-03 СЗИ(копия)'!R103</f>
        <v>0.92</v>
      </c>
      <c r="B308">
        <v>620</v>
      </c>
      <c r="C308">
        <v>11525</v>
      </c>
      <c r="D308">
        <v>5</v>
      </c>
      <c r="E308">
        <v>0</v>
      </c>
      <c r="F308">
        <v>21786</v>
      </c>
    </row>
    <row r="309" spans="1:6" x14ac:dyDescent="0.25">
      <c r="A309" s="7">
        <f>'02-02-03 СЗИ(копия)'!AF103</f>
        <v>0.92</v>
      </c>
      <c r="B309">
        <v>620</v>
      </c>
      <c r="C309">
        <v>11525</v>
      </c>
      <c r="D309">
        <v>9</v>
      </c>
      <c r="E309">
        <v>0</v>
      </c>
      <c r="F309">
        <v>21786</v>
      </c>
    </row>
    <row r="310" spans="1:6" x14ac:dyDescent="0.25">
      <c r="A310" t="str">
        <f>'02-02-03 СЗИ(копия)'!F104</f>
        <v>Сметная прибыль от ФОТ</v>
      </c>
      <c r="B310">
        <v>620</v>
      </c>
      <c r="C310">
        <v>11524</v>
      </c>
      <c r="D310">
        <v>2</v>
      </c>
      <c r="E310">
        <v>0</v>
      </c>
      <c r="F310">
        <v>21787</v>
      </c>
    </row>
    <row r="311" spans="1:6" x14ac:dyDescent="0.25">
      <c r="A311">
        <f>'02-02-03 СЗИ(копия)'!J104</f>
        <v>0</v>
      </c>
      <c r="B311">
        <v>620</v>
      </c>
      <c r="C311">
        <v>11524</v>
      </c>
      <c r="D311">
        <v>3</v>
      </c>
      <c r="E311">
        <v>0</v>
      </c>
      <c r="F311">
        <v>21787</v>
      </c>
    </row>
    <row r="312" spans="1:6" x14ac:dyDescent="0.25">
      <c r="A312" s="7">
        <f>'02-02-03 СЗИ(копия)'!R104</f>
        <v>0.65</v>
      </c>
      <c r="B312">
        <v>620</v>
      </c>
      <c r="C312">
        <v>11524</v>
      </c>
      <c r="D312">
        <v>5</v>
      </c>
      <c r="E312">
        <v>0</v>
      </c>
      <c r="F312">
        <v>21787</v>
      </c>
    </row>
    <row r="313" spans="1:6" x14ac:dyDescent="0.25">
      <c r="A313" s="7">
        <f>'02-02-03 СЗИ(копия)'!AF104</f>
        <v>0.65</v>
      </c>
      <c r="B313">
        <v>620</v>
      </c>
      <c r="C313">
        <v>11524</v>
      </c>
      <c r="D313">
        <v>9</v>
      </c>
      <c r="E313">
        <v>0</v>
      </c>
      <c r="F313">
        <v>21787</v>
      </c>
    </row>
    <row r="314" spans="1:6" x14ac:dyDescent="0.25">
      <c r="A314" t="str">
        <f>'02-02-03 СЗИ(копия)'!F105</f>
        <v>Затраты труда</v>
      </c>
      <c r="B314">
        <v>620</v>
      </c>
      <c r="C314">
        <v>11530</v>
      </c>
      <c r="D314">
        <v>2</v>
      </c>
      <c r="E314">
        <v>0</v>
      </c>
      <c r="F314">
        <v>21774</v>
      </c>
    </row>
    <row r="315" spans="1:6" x14ac:dyDescent="0.25">
      <c r="A315" t="str">
        <f>'02-02-03 СЗИ(копия)'!J105</f>
        <v>чел.-ч</v>
      </c>
      <c r="B315">
        <v>620</v>
      </c>
      <c r="C315">
        <v>11530</v>
      </c>
      <c r="D315">
        <v>3</v>
      </c>
      <c r="E315">
        <v>0</v>
      </c>
      <c r="F315">
        <v>21774</v>
      </c>
    </row>
    <row r="316" spans="1:6" x14ac:dyDescent="0.25">
      <c r="A316" s="5">
        <f>'02-02-03 СЗИ(копия)'!M105</f>
        <v>7</v>
      </c>
      <c r="B316">
        <v>620</v>
      </c>
      <c r="C316">
        <v>11530</v>
      </c>
      <c r="D316">
        <v>4</v>
      </c>
      <c r="E316">
        <v>0</v>
      </c>
      <c r="F316">
        <v>21774</v>
      </c>
    </row>
    <row r="317" spans="1:6" x14ac:dyDescent="0.25">
      <c r="A317" t="str">
        <f>'02-02-03 СЗИ(копия)'!F106</f>
        <v>Итого по расценке</v>
      </c>
      <c r="B317">
        <v>620</v>
      </c>
      <c r="C317">
        <v>11523</v>
      </c>
      <c r="D317">
        <v>2</v>
      </c>
      <c r="E317">
        <v>0</v>
      </c>
      <c r="F317">
        <v>21788</v>
      </c>
    </row>
    <row r="318" spans="1:6" x14ac:dyDescent="0.25">
      <c r="A318">
        <f>'02-02-03 СЗИ(копия)'!A107</f>
        <v>17</v>
      </c>
      <c r="B318">
        <v>620</v>
      </c>
      <c r="C318">
        <v>11533</v>
      </c>
      <c r="D318">
        <v>0</v>
      </c>
      <c r="E318">
        <v>0</v>
      </c>
      <c r="F318">
        <v>21762</v>
      </c>
    </row>
    <row r="319" spans="1:6" x14ac:dyDescent="0.25">
      <c r="A319" t="str">
        <f>'02-02-03 СЗИ(копия)'!C107</f>
        <v>ФЕРм10-01-001-10</v>
      </c>
      <c r="B319">
        <v>620</v>
      </c>
      <c r="C319">
        <v>11533</v>
      </c>
      <c r="D319">
        <v>1</v>
      </c>
      <c r="E319">
        <v>0</v>
      </c>
      <c r="F319">
        <v>21762</v>
      </c>
    </row>
    <row r="320" spans="1:6" x14ac:dyDescent="0.25">
      <c r="A320" t="str">
        <f>'02-02-03 СЗИ(копия)'!F107</f>
        <v>Плата разного назначения с подготовкой места установки(Блок генератора электрического шума)</v>
      </c>
      <c r="B320">
        <v>620</v>
      </c>
      <c r="C320">
        <v>11533</v>
      </c>
      <c r="D320">
        <v>2</v>
      </c>
      <c r="E320">
        <v>0</v>
      </c>
      <c r="F320">
        <v>21762</v>
      </c>
    </row>
    <row r="321" spans="1:6" x14ac:dyDescent="0.25">
      <c r="A321" t="str">
        <f>'02-02-03 СЗИ(копия)'!J107</f>
        <v>1 шт.</v>
      </c>
      <c r="B321">
        <v>620</v>
      </c>
      <c r="C321">
        <v>11533</v>
      </c>
      <c r="D321">
        <v>3</v>
      </c>
      <c r="E321">
        <v>0</v>
      </c>
      <c r="F321">
        <v>21762</v>
      </c>
    </row>
    <row r="322" spans="1:6" x14ac:dyDescent="0.25">
      <c r="A322" s="5">
        <f>'02-02-03 СЗИ(копия)'!M107</f>
        <v>288</v>
      </c>
      <c r="B322">
        <v>620</v>
      </c>
      <c r="C322">
        <v>11533</v>
      </c>
      <c r="D322">
        <v>4</v>
      </c>
      <c r="E322">
        <v>0</v>
      </c>
      <c r="F322">
        <v>21762</v>
      </c>
    </row>
    <row r="323" spans="1:6" x14ac:dyDescent="0.25">
      <c r="A323" t="str">
        <f>'02-02-03 СЗИ(копия)'!F109</f>
        <v>Зарплата</v>
      </c>
      <c r="B323">
        <v>620</v>
      </c>
      <c r="C323">
        <v>11540</v>
      </c>
      <c r="D323">
        <v>2</v>
      </c>
      <c r="E323">
        <v>0</v>
      </c>
      <c r="F323">
        <v>21785</v>
      </c>
    </row>
    <row r="324" spans="1:6" x14ac:dyDescent="0.25">
      <c r="A324" s="7">
        <f>'02-02-03 СЗИ(копия)'!R109</f>
        <v>54.55</v>
      </c>
      <c r="B324">
        <v>620</v>
      </c>
      <c r="C324">
        <v>11540</v>
      </c>
      <c r="D324">
        <v>5</v>
      </c>
      <c r="E324">
        <v>0</v>
      </c>
      <c r="F324">
        <v>21785</v>
      </c>
    </row>
    <row r="325" spans="1:6" x14ac:dyDescent="0.25">
      <c r="A325" s="5">
        <f>'02-02-03 СЗИ(копия)'!AF109</f>
        <v>1</v>
      </c>
      <c r="B325">
        <v>620</v>
      </c>
      <c r="C325">
        <v>11540</v>
      </c>
      <c r="D325">
        <v>9</v>
      </c>
      <c r="E325">
        <v>0</v>
      </c>
      <c r="F325">
        <v>21785</v>
      </c>
    </row>
    <row r="326" spans="1:6" x14ac:dyDescent="0.25">
      <c r="A326" t="str">
        <f>'02-02-03 СЗИ(копия)'!F110</f>
        <v>Эксплуатация машин</v>
      </c>
      <c r="B326">
        <v>620</v>
      </c>
      <c r="C326">
        <v>11539</v>
      </c>
      <c r="D326">
        <v>2</v>
      </c>
      <c r="E326">
        <v>0</v>
      </c>
      <c r="F326">
        <v>21785</v>
      </c>
    </row>
    <row r="327" spans="1:6" x14ac:dyDescent="0.25">
      <c r="A327">
        <f>'02-02-03 СЗИ(копия)'!R110</f>
        <v>19.8</v>
      </c>
      <c r="B327">
        <v>620</v>
      </c>
      <c r="C327">
        <v>11539</v>
      </c>
      <c r="D327">
        <v>5</v>
      </c>
      <c r="E327">
        <v>0</v>
      </c>
      <c r="F327">
        <v>21785</v>
      </c>
    </row>
    <row r="328" spans="1:6" x14ac:dyDescent="0.25">
      <c r="A328" s="5">
        <f>'02-02-03 СЗИ(копия)'!AF110</f>
        <v>1</v>
      </c>
      <c r="B328">
        <v>620</v>
      </c>
      <c r="C328">
        <v>11539</v>
      </c>
      <c r="D328">
        <v>9</v>
      </c>
      <c r="E328">
        <v>0</v>
      </c>
      <c r="F328">
        <v>21785</v>
      </c>
    </row>
    <row r="329" spans="1:6" x14ac:dyDescent="0.25">
      <c r="A329" t="str">
        <f>'02-02-03 СЗИ(копия)'!F111</f>
        <v>в т.ч. зарплата машиниста</v>
      </c>
      <c r="B329">
        <v>620</v>
      </c>
      <c r="C329">
        <v>11538</v>
      </c>
      <c r="D329">
        <v>2</v>
      </c>
      <c r="E329">
        <v>0</v>
      </c>
      <c r="F329">
        <v>21785</v>
      </c>
    </row>
    <row r="330" spans="1:6" x14ac:dyDescent="0.25">
      <c r="A330" s="7">
        <f>'02-02-03 СЗИ(копия)'!R111</f>
        <v>2.21</v>
      </c>
      <c r="B330">
        <v>620</v>
      </c>
      <c r="C330">
        <v>11538</v>
      </c>
      <c r="D330">
        <v>5</v>
      </c>
      <c r="E330">
        <v>0</v>
      </c>
      <c r="F330">
        <v>21785</v>
      </c>
    </row>
    <row r="331" spans="1:6" x14ac:dyDescent="0.25">
      <c r="A331" s="5">
        <f>'02-02-03 СЗИ(копия)'!AF111</f>
        <v>1</v>
      </c>
      <c r="B331">
        <v>620</v>
      </c>
      <c r="C331">
        <v>11538</v>
      </c>
      <c r="D331">
        <v>9</v>
      </c>
      <c r="E331">
        <v>0</v>
      </c>
      <c r="F331">
        <v>21785</v>
      </c>
    </row>
    <row r="332" spans="1:6" x14ac:dyDescent="0.25">
      <c r="A332" t="str">
        <f>'02-02-03 СЗИ(копия)'!F112</f>
        <v>Материальные ресурсы</v>
      </c>
      <c r="B332">
        <v>620</v>
      </c>
      <c r="C332">
        <v>11537</v>
      </c>
      <c r="D332">
        <v>2</v>
      </c>
      <c r="E332">
        <v>0</v>
      </c>
      <c r="F332">
        <v>21785</v>
      </c>
    </row>
    <row r="333" spans="1:6" x14ac:dyDescent="0.25">
      <c r="A333" s="7">
        <f>'02-02-03 СЗИ(копия)'!R112</f>
        <v>4.58</v>
      </c>
      <c r="B333">
        <v>620</v>
      </c>
      <c r="C333">
        <v>11537</v>
      </c>
      <c r="D333">
        <v>5</v>
      </c>
      <c r="E333">
        <v>0</v>
      </c>
      <c r="F333">
        <v>21785</v>
      </c>
    </row>
    <row r="334" spans="1:6" x14ac:dyDescent="0.25">
      <c r="A334" s="5">
        <f>'02-02-03 СЗИ(копия)'!AF112</f>
        <v>1</v>
      </c>
      <c r="B334">
        <v>620</v>
      </c>
      <c r="C334">
        <v>11537</v>
      </c>
      <c r="D334">
        <v>9</v>
      </c>
      <c r="E334">
        <v>0</v>
      </c>
      <c r="F334">
        <v>21785</v>
      </c>
    </row>
    <row r="335" spans="1:6" x14ac:dyDescent="0.25">
      <c r="A335" t="str">
        <f>'02-02-03 СЗИ(копия)'!F113</f>
        <v>Накладные расходы от ФОТ</v>
      </c>
      <c r="B335">
        <v>620</v>
      </c>
      <c r="C335">
        <v>11536</v>
      </c>
      <c r="D335">
        <v>2</v>
      </c>
      <c r="E335">
        <v>0</v>
      </c>
      <c r="F335">
        <v>21786</v>
      </c>
    </row>
    <row r="336" spans="1:6" x14ac:dyDescent="0.25">
      <c r="A336">
        <f>'02-02-03 СЗИ(копия)'!J113</f>
        <v>0</v>
      </c>
      <c r="B336">
        <v>620</v>
      </c>
      <c r="C336">
        <v>11536</v>
      </c>
      <c r="D336">
        <v>3</v>
      </c>
      <c r="E336">
        <v>0</v>
      </c>
      <c r="F336">
        <v>21786</v>
      </c>
    </row>
    <row r="337" spans="1:6" x14ac:dyDescent="0.25">
      <c r="A337">
        <f>'02-02-03 СЗИ(копия)'!R113</f>
        <v>0.8</v>
      </c>
      <c r="B337">
        <v>620</v>
      </c>
      <c r="C337">
        <v>11536</v>
      </c>
      <c r="D337">
        <v>5</v>
      </c>
      <c r="E337">
        <v>0</v>
      </c>
      <c r="F337">
        <v>21786</v>
      </c>
    </row>
    <row r="338" spans="1:6" x14ac:dyDescent="0.25">
      <c r="A338">
        <f>'02-02-03 СЗИ(копия)'!AF113</f>
        <v>0.8</v>
      </c>
      <c r="B338">
        <v>620</v>
      </c>
      <c r="C338">
        <v>11536</v>
      </c>
      <c r="D338">
        <v>9</v>
      </c>
      <c r="E338">
        <v>0</v>
      </c>
      <c r="F338">
        <v>21786</v>
      </c>
    </row>
    <row r="339" spans="1:6" x14ac:dyDescent="0.25">
      <c r="A339" t="str">
        <f>'02-02-03 СЗИ(копия)'!F114</f>
        <v>Сметная прибыль от ФОТ</v>
      </c>
      <c r="B339">
        <v>620</v>
      </c>
      <c r="C339">
        <v>11535</v>
      </c>
      <c r="D339">
        <v>2</v>
      </c>
      <c r="E339">
        <v>0</v>
      </c>
      <c r="F339">
        <v>21787</v>
      </c>
    </row>
    <row r="340" spans="1:6" x14ac:dyDescent="0.25">
      <c r="A340">
        <f>'02-02-03 СЗИ(копия)'!J114</f>
        <v>0</v>
      </c>
      <c r="B340">
        <v>620</v>
      </c>
      <c r="C340">
        <v>11535</v>
      </c>
      <c r="D340">
        <v>3</v>
      </c>
      <c r="E340">
        <v>0</v>
      </c>
      <c r="F340">
        <v>21787</v>
      </c>
    </row>
    <row r="341" spans="1:6" x14ac:dyDescent="0.25">
      <c r="A341">
        <f>'02-02-03 СЗИ(копия)'!R114</f>
        <v>0.6</v>
      </c>
      <c r="B341">
        <v>620</v>
      </c>
      <c r="C341">
        <v>11535</v>
      </c>
      <c r="D341">
        <v>5</v>
      </c>
      <c r="E341">
        <v>0</v>
      </c>
      <c r="F341">
        <v>21787</v>
      </c>
    </row>
    <row r="342" spans="1:6" x14ac:dyDescent="0.25">
      <c r="A342">
        <f>'02-02-03 СЗИ(копия)'!AF114</f>
        <v>0.6</v>
      </c>
      <c r="B342">
        <v>620</v>
      </c>
      <c r="C342">
        <v>11535</v>
      </c>
      <c r="D342">
        <v>9</v>
      </c>
      <c r="E342">
        <v>0</v>
      </c>
      <c r="F342">
        <v>21787</v>
      </c>
    </row>
    <row r="343" spans="1:6" x14ac:dyDescent="0.25">
      <c r="A343" t="str">
        <f>'02-02-03 СЗИ(копия)'!F115</f>
        <v>Затраты труда</v>
      </c>
      <c r="B343">
        <v>620</v>
      </c>
      <c r="C343">
        <v>11541</v>
      </c>
      <c r="D343">
        <v>2</v>
      </c>
      <c r="E343">
        <v>0</v>
      </c>
      <c r="F343">
        <v>21774</v>
      </c>
    </row>
    <row r="344" spans="1:6" x14ac:dyDescent="0.25">
      <c r="A344" t="str">
        <f>'02-02-03 СЗИ(копия)'!J115</f>
        <v>чел.-ч</v>
      </c>
      <c r="B344">
        <v>620</v>
      </c>
      <c r="C344">
        <v>11541</v>
      </c>
      <c r="D344">
        <v>3</v>
      </c>
      <c r="E344">
        <v>0</v>
      </c>
      <c r="F344">
        <v>21774</v>
      </c>
    </row>
    <row r="345" spans="1:6" x14ac:dyDescent="0.25">
      <c r="A345" s="7">
        <f>'02-02-03 СЗИ(копия)'!M115</f>
        <v>5.67</v>
      </c>
      <c r="B345">
        <v>620</v>
      </c>
      <c r="C345">
        <v>11541</v>
      </c>
      <c r="D345">
        <v>4</v>
      </c>
      <c r="E345">
        <v>0</v>
      </c>
      <c r="F345">
        <v>21774</v>
      </c>
    </row>
    <row r="346" spans="1:6" x14ac:dyDescent="0.25">
      <c r="A346" t="str">
        <f>'02-02-03 СЗИ(копия)'!F116</f>
        <v>Итого по расценке</v>
      </c>
      <c r="B346">
        <v>620</v>
      </c>
      <c r="C346">
        <v>11534</v>
      </c>
      <c r="D346">
        <v>2</v>
      </c>
      <c r="E346">
        <v>0</v>
      </c>
      <c r="F346">
        <v>21788</v>
      </c>
    </row>
    <row r="347" spans="1:6" x14ac:dyDescent="0.25">
      <c r="A347">
        <f>'02-02-03 СЗИ(копия)'!A117</f>
        <v>18</v>
      </c>
      <c r="B347">
        <v>620</v>
      </c>
      <c r="C347">
        <v>11720</v>
      </c>
      <c r="D347">
        <v>0</v>
      </c>
      <c r="E347">
        <v>0</v>
      </c>
      <c r="F347">
        <v>21762</v>
      </c>
    </row>
    <row r="348" spans="1:6" x14ac:dyDescent="0.25">
      <c r="A348" t="str">
        <f>'02-02-03 СЗИ(копия)'!C117</f>
        <v>ФЕРм10-06-068-15</v>
      </c>
      <c r="B348">
        <v>620</v>
      </c>
      <c r="C348">
        <v>11720</v>
      </c>
      <c r="D348">
        <v>1</v>
      </c>
      <c r="E348">
        <v>0</v>
      </c>
      <c r="F348">
        <v>21762</v>
      </c>
    </row>
    <row r="349" spans="1:6" x14ac:dyDescent="0.25">
      <c r="A349" t="str">
        <f>'02-02-03 СЗИ(копия)'!F117</f>
        <v>Настройка простых сетевых трактов конфигурация и настройка сетевых компонентов (мост, маршрутизатор, модем и т.п.)</v>
      </c>
      <c r="B349">
        <v>620</v>
      </c>
      <c r="C349">
        <v>11720</v>
      </c>
      <c r="D349">
        <v>2</v>
      </c>
      <c r="E349">
        <v>0</v>
      </c>
      <c r="F349">
        <v>21762</v>
      </c>
    </row>
    <row r="350" spans="1:6" x14ac:dyDescent="0.25">
      <c r="A350" t="str">
        <f>'02-02-03 СЗИ(копия)'!J117</f>
        <v>1 шт.</v>
      </c>
      <c r="B350">
        <v>620</v>
      </c>
      <c r="C350">
        <v>11720</v>
      </c>
      <c r="D350">
        <v>3</v>
      </c>
      <c r="E350">
        <v>0</v>
      </c>
      <c r="F350">
        <v>21762</v>
      </c>
    </row>
    <row r="351" spans="1:6" x14ac:dyDescent="0.25">
      <c r="A351" s="5">
        <f>'02-02-03 СЗИ(копия)'!M117</f>
        <v>288</v>
      </c>
      <c r="B351">
        <v>620</v>
      </c>
      <c r="C351">
        <v>11720</v>
      </c>
      <c r="D351">
        <v>4</v>
      </c>
      <c r="E351">
        <v>0</v>
      </c>
      <c r="F351">
        <v>21762</v>
      </c>
    </row>
    <row r="352" spans="1:6" x14ac:dyDescent="0.25">
      <c r="A352" t="str">
        <f>'02-02-03 СЗИ(копия)'!F119</f>
        <v>Зарплата</v>
      </c>
      <c r="B352">
        <v>620</v>
      </c>
      <c r="C352">
        <v>11721</v>
      </c>
      <c r="D352">
        <v>2</v>
      </c>
      <c r="E352">
        <v>0</v>
      </c>
      <c r="F352">
        <v>21785</v>
      </c>
    </row>
    <row r="353" spans="1:6" x14ac:dyDescent="0.25">
      <c r="A353" s="7">
        <f>'02-02-03 СЗИ(копия)'!R119</f>
        <v>473.28</v>
      </c>
      <c r="B353">
        <v>620</v>
      </c>
      <c r="C353">
        <v>11721</v>
      </c>
      <c r="D353">
        <v>5</v>
      </c>
      <c r="E353">
        <v>0</v>
      </c>
      <c r="F353">
        <v>21785</v>
      </c>
    </row>
    <row r="354" spans="1:6" x14ac:dyDescent="0.25">
      <c r="A354" s="5">
        <f>'02-02-03 СЗИ(копия)'!AF119</f>
        <v>1</v>
      </c>
      <c r="B354">
        <v>620</v>
      </c>
      <c r="C354">
        <v>11721</v>
      </c>
      <c r="D354">
        <v>9</v>
      </c>
      <c r="E354">
        <v>0</v>
      </c>
      <c r="F354">
        <v>21785</v>
      </c>
    </row>
    <row r="355" spans="1:6" x14ac:dyDescent="0.25">
      <c r="A355" t="str">
        <f>'02-02-03 СЗИ(копия)'!F120</f>
        <v>Эксплуатация машин</v>
      </c>
      <c r="B355">
        <v>620</v>
      </c>
      <c r="C355">
        <v>11722</v>
      </c>
      <c r="D355">
        <v>2</v>
      </c>
      <c r="E355">
        <v>0</v>
      </c>
      <c r="F355">
        <v>21785</v>
      </c>
    </row>
    <row r="356" spans="1:6" x14ac:dyDescent="0.25">
      <c r="A356" s="5">
        <f>'02-02-03 СЗИ(копия)'!R120</f>
        <v>0</v>
      </c>
      <c r="B356">
        <v>620</v>
      </c>
      <c r="C356">
        <v>11722</v>
      </c>
      <c r="D356">
        <v>5</v>
      </c>
      <c r="E356">
        <v>0</v>
      </c>
      <c r="F356">
        <v>21785</v>
      </c>
    </row>
    <row r="357" spans="1:6" x14ac:dyDescent="0.25">
      <c r="A357" s="5">
        <f>'02-02-03 СЗИ(копия)'!AF120</f>
        <v>1</v>
      </c>
      <c r="B357">
        <v>620</v>
      </c>
      <c r="C357">
        <v>11722</v>
      </c>
      <c r="D357">
        <v>9</v>
      </c>
      <c r="E357">
        <v>0</v>
      </c>
      <c r="F357">
        <v>21785</v>
      </c>
    </row>
    <row r="358" spans="1:6" x14ac:dyDescent="0.25">
      <c r="A358" t="str">
        <f>'02-02-03 СЗИ(копия)'!F121</f>
        <v>в т.ч. зарплата машиниста</v>
      </c>
      <c r="B358">
        <v>620</v>
      </c>
      <c r="C358">
        <v>11723</v>
      </c>
      <c r="D358">
        <v>2</v>
      </c>
      <c r="E358">
        <v>0</v>
      </c>
      <c r="F358">
        <v>21785</v>
      </c>
    </row>
    <row r="359" spans="1:6" x14ac:dyDescent="0.25">
      <c r="A359" s="5">
        <f>'02-02-03 СЗИ(копия)'!R121</f>
        <v>0</v>
      </c>
      <c r="B359">
        <v>620</v>
      </c>
      <c r="C359">
        <v>11723</v>
      </c>
      <c r="D359">
        <v>5</v>
      </c>
      <c r="E359">
        <v>0</v>
      </c>
      <c r="F359">
        <v>21785</v>
      </c>
    </row>
    <row r="360" spans="1:6" x14ac:dyDescent="0.25">
      <c r="A360" s="5">
        <f>'02-02-03 СЗИ(копия)'!AF121</f>
        <v>1</v>
      </c>
      <c r="B360">
        <v>620</v>
      </c>
      <c r="C360">
        <v>11723</v>
      </c>
      <c r="D360">
        <v>9</v>
      </c>
      <c r="E360">
        <v>0</v>
      </c>
      <c r="F360">
        <v>21785</v>
      </c>
    </row>
    <row r="361" spans="1:6" x14ac:dyDescent="0.25">
      <c r="A361" t="str">
        <f>'02-02-03 СЗИ(копия)'!F122</f>
        <v>Материальные ресурсы</v>
      </c>
      <c r="B361">
        <v>620</v>
      </c>
      <c r="C361">
        <v>11724</v>
      </c>
      <c r="D361">
        <v>2</v>
      </c>
      <c r="E361">
        <v>0</v>
      </c>
      <c r="F361">
        <v>21785</v>
      </c>
    </row>
    <row r="362" spans="1:6" x14ac:dyDescent="0.25">
      <c r="A362" s="7">
        <f>'02-02-03 СЗИ(копия)'!R122</f>
        <v>9.4700000000000006</v>
      </c>
      <c r="B362">
        <v>620</v>
      </c>
      <c r="C362">
        <v>11724</v>
      </c>
      <c r="D362">
        <v>5</v>
      </c>
      <c r="E362">
        <v>0</v>
      </c>
      <c r="F362">
        <v>21785</v>
      </c>
    </row>
    <row r="363" spans="1:6" x14ac:dyDescent="0.25">
      <c r="A363" s="5">
        <f>'02-02-03 СЗИ(копия)'!AF122</f>
        <v>1</v>
      </c>
      <c r="B363">
        <v>620</v>
      </c>
      <c r="C363">
        <v>11724</v>
      </c>
      <c r="D363">
        <v>9</v>
      </c>
      <c r="E363">
        <v>0</v>
      </c>
      <c r="F363">
        <v>21785</v>
      </c>
    </row>
    <row r="364" spans="1:6" x14ac:dyDescent="0.25">
      <c r="A364" t="str">
        <f>'02-02-03 СЗИ(копия)'!F123</f>
        <v>Накладные расходы от ФОТ</v>
      </c>
      <c r="B364">
        <v>620</v>
      </c>
      <c r="C364">
        <v>11725</v>
      </c>
      <c r="D364">
        <v>2</v>
      </c>
      <c r="E364">
        <v>0</v>
      </c>
      <c r="F364">
        <v>21786</v>
      </c>
    </row>
    <row r="365" spans="1:6" x14ac:dyDescent="0.25">
      <c r="A365">
        <f>'02-02-03 СЗИ(копия)'!J123</f>
        <v>0</v>
      </c>
      <c r="B365">
        <v>620</v>
      </c>
      <c r="C365">
        <v>11725</v>
      </c>
      <c r="D365">
        <v>3</v>
      </c>
      <c r="E365">
        <v>0</v>
      </c>
      <c r="F365">
        <v>21786</v>
      </c>
    </row>
    <row r="366" spans="1:6" x14ac:dyDescent="0.25">
      <c r="A366">
        <f>'02-02-03 СЗИ(копия)'!R123</f>
        <v>0.8</v>
      </c>
      <c r="B366">
        <v>620</v>
      </c>
      <c r="C366">
        <v>11725</v>
      </c>
      <c r="D366">
        <v>5</v>
      </c>
      <c r="E366">
        <v>0</v>
      </c>
      <c r="F366">
        <v>21786</v>
      </c>
    </row>
    <row r="367" spans="1:6" x14ac:dyDescent="0.25">
      <c r="A367">
        <f>'02-02-03 СЗИ(копия)'!AF123</f>
        <v>0.8</v>
      </c>
      <c r="B367">
        <v>620</v>
      </c>
      <c r="C367">
        <v>11725</v>
      </c>
      <c r="D367">
        <v>9</v>
      </c>
      <c r="E367">
        <v>0</v>
      </c>
      <c r="F367">
        <v>21786</v>
      </c>
    </row>
    <row r="368" spans="1:6" x14ac:dyDescent="0.25">
      <c r="A368" t="str">
        <f>'02-02-03 СЗИ(копия)'!F124</f>
        <v>Сметная прибыль от ФОТ</v>
      </c>
      <c r="B368">
        <v>620</v>
      </c>
      <c r="C368">
        <v>11726</v>
      </c>
      <c r="D368">
        <v>2</v>
      </c>
      <c r="E368">
        <v>0</v>
      </c>
      <c r="F368">
        <v>21787</v>
      </c>
    </row>
    <row r="369" spans="1:6" x14ac:dyDescent="0.25">
      <c r="A369">
        <f>'02-02-03 СЗИ(копия)'!J124</f>
        <v>0</v>
      </c>
      <c r="B369">
        <v>620</v>
      </c>
      <c r="C369">
        <v>11726</v>
      </c>
      <c r="D369">
        <v>3</v>
      </c>
      <c r="E369">
        <v>0</v>
      </c>
      <c r="F369">
        <v>21787</v>
      </c>
    </row>
    <row r="370" spans="1:6" x14ac:dyDescent="0.25">
      <c r="A370">
        <f>'02-02-03 СЗИ(копия)'!R124</f>
        <v>0.6</v>
      </c>
      <c r="B370">
        <v>620</v>
      </c>
      <c r="C370">
        <v>11726</v>
      </c>
      <c r="D370">
        <v>5</v>
      </c>
      <c r="E370">
        <v>0</v>
      </c>
      <c r="F370">
        <v>21787</v>
      </c>
    </row>
    <row r="371" spans="1:6" x14ac:dyDescent="0.25">
      <c r="A371">
        <f>'02-02-03 СЗИ(копия)'!AF124</f>
        <v>0.6</v>
      </c>
      <c r="B371">
        <v>620</v>
      </c>
      <c r="C371">
        <v>11726</v>
      </c>
      <c r="D371">
        <v>9</v>
      </c>
      <c r="E371">
        <v>0</v>
      </c>
      <c r="F371">
        <v>21787</v>
      </c>
    </row>
    <row r="372" spans="1:6" x14ac:dyDescent="0.25">
      <c r="A372" t="str">
        <f>'02-02-03 СЗИ(копия)'!F125</f>
        <v>Затраты труда</v>
      </c>
      <c r="B372">
        <v>620</v>
      </c>
      <c r="C372">
        <v>11729</v>
      </c>
      <c r="D372">
        <v>2</v>
      </c>
      <c r="E372">
        <v>0</v>
      </c>
      <c r="F372">
        <v>21774</v>
      </c>
    </row>
    <row r="373" spans="1:6" x14ac:dyDescent="0.25">
      <c r="A373" t="str">
        <f>'02-02-03 СЗИ(копия)'!J125</f>
        <v>чел.-ч</v>
      </c>
      <c r="B373">
        <v>620</v>
      </c>
      <c r="C373">
        <v>11729</v>
      </c>
      <c r="D373">
        <v>3</v>
      </c>
      <c r="E373">
        <v>0</v>
      </c>
      <c r="F373">
        <v>21774</v>
      </c>
    </row>
    <row r="374" spans="1:6" x14ac:dyDescent="0.25">
      <c r="A374" s="5">
        <f>'02-02-03 СЗИ(копия)'!M125</f>
        <v>32</v>
      </c>
      <c r="B374">
        <v>620</v>
      </c>
      <c r="C374">
        <v>11729</v>
      </c>
      <c r="D374">
        <v>4</v>
      </c>
      <c r="E374">
        <v>0</v>
      </c>
      <c r="F374">
        <v>21774</v>
      </c>
    </row>
    <row r="375" spans="1:6" x14ac:dyDescent="0.25">
      <c r="A375" t="str">
        <f>'02-02-03 СЗИ(копия)'!F126</f>
        <v>Итого по расценке</v>
      </c>
      <c r="B375">
        <v>620</v>
      </c>
      <c r="C375">
        <v>11728</v>
      </c>
      <c r="D375">
        <v>2</v>
      </c>
      <c r="E375">
        <v>0</v>
      </c>
      <c r="F375">
        <v>21788</v>
      </c>
    </row>
    <row r="376" spans="1:6" x14ac:dyDescent="0.25">
      <c r="A376">
        <f>'02-02-03 СЗИ(копия)'!A127</f>
        <v>19</v>
      </c>
      <c r="B376">
        <v>620</v>
      </c>
      <c r="C376">
        <v>11543</v>
      </c>
      <c r="D376">
        <v>0</v>
      </c>
      <c r="E376">
        <v>0</v>
      </c>
      <c r="F376">
        <v>21762</v>
      </c>
    </row>
    <row r="377" spans="1:6" x14ac:dyDescent="0.25">
      <c r="A377" t="str">
        <f>'02-02-03 СЗИ(копия)'!C127</f>
        <v>ФЕРм10-04-087-02</v>
      </c>
      <c r="B377">
        <v>620</v>
      </c>
      <c r="C377">
        <v>11543</v>
      </c>
      <c r="D377">
        <v>1</v>
      </c>
      <c r="E377">
        <v>0</v>
      </c>
      <c r="F377">
        <v>21762</v>
      </c>
    </row>
    <row r="378" spans="1:6" x14ac:dyDescent="0.25">
      <c r="A378" t="str">
        <f>'02-02-03 СЗИ(копия)'!F127</f>
        <v>Устройство антенное развязывающее (Блокирование сотовой связи)</v>
      </c>
      <c r="B378">
        <v>620</v>
      </c>
      <c r="C378">
        <v>11543</v>
      </c>
      <c r="D378">
        <v>2</v>
      </c>
      <c r="E378">
        <v>0</v>
      </c>
      <c r="F378">
        <v>21762</v>
      </c>
    </row>
    <row r="379" spans="1:6" x14ac:dyDescent="0.25">
      <c r="A379" t="str">
        <f>'02-02-03 СЗИ(копия)'!J127</f>
        <v>1 устройство</v>
      </c>
      <c r="B379">
        <v>620</v>
      </c>
      <c r="C379">
        <v>11543</v>
      </c>
      <c r="D379">
        <v>3</v>
      </c>
      <c r="E379">
        <v>0</v>
      </c>
      <c r="F379">
        <v>21762</v>
      </c>
    </row>
    <row r="380" spans="1:6" x14ac:dyDescent="0.25">
      <c r="A380" s="5">
        <f>'02-02-03 СЗИ(копия)'!M127</f>
        <v>48</v>
      </c>
      <c r="B380">
        <v>620</v>
      </c>
      <c r="C380">
        <v>11543</v>
      </c>
      <c r="D380">
        <v>4</v>
      </c>
      <c r="E380">
        <v>0</v>
      </c>
      <c r="F380">
        <v>21762</v>
      </c>
    </row>
    <row r="381" spans="1:6" x14ac:dyDescent="0.25">
      <c r="A381" t="str">
        <f>'02-02-03 СЗИ(копия)'!F129</f>
        <v>Зарплата</v>
      </c>
      <c r="B381">
        <v>620</v>
      </c>
      <c r="C381">
        <v>11551</v>
      </c>
      <c r="D381">
        <v>2</v>
      </c>
      <c r="E381">
        <v>0</v>
      </c>
      <c r="F381">
        <v>21785</v>
      </c>
    </row>
    <row r="382" spans="1:6" x14ac:dyDescent="0.25">
      <c r="A382" s="7">
        <f>'02-02-03 СЗИ(копия)'!R129</f>
        <v>147.19</v>
      </c>
      <c r="B382">
        <v>620</v>
      </c>
      <c r="C382">
        <v>11551</v>
      </c>
      <c r="D382">
        <v>5</v>
      </c>
      <c r="E382">
        <v>0</v>
      </c>
      <c r="F382">
        <v>21785</v>
      </c>
    </row>
    <row r="383" spans="1:6" x14ac:dyDescent="0.25">
      <c r="A383" s="5">
        <f>'02-02-03 СЗИ(копия)'!AF129</f>
        <v>1</v>
      </c>
      <c r="B383">
        <v>620</v>
      </c>
      <c r="C383">
        <v>11551</v>
      </c>
      <c r="D383">
        <v>9</v>
      </c>
      <c r="E383">
        <v>0</v>
      </c>
      <c r="F383">
        <v>21785</v>
      </c>
    </row>
    <row r="384" spans="1:6" x14ac:dyDescent="0.25">
      <c r="A384" t="str">
        <f>'02-02-03 СЗИ(копия)'!F130</f>
        <v>Эксплуатация машин</v>
      </c>
      <c r="B384">
        <v>620</v>
      </c>
      <c r="C384">
        <v>11550</v>
      </c>
      <c r="D384">
        <v>2</v>
      </c>
      <c r="E384">
        <v>0</v>
      </c>
      <c r="F384">
        <v>21785</v>
      </c>
    </row>
    <row r="385" spans="1:6" x14ac:dyDescent="0.25">
      <c r="A385" s="7">
        <f>'02-02-03 СЗИ(копия)'!R130</f>
        <v>68.39</v>
      </c>
      <c r="B385">
        <v>620</v>
      </c>
      <c r="C385">
        <v>11550</v>
      </c>
      <c r="D385">
        <v>5</v>
      </c>
      <c r="E385">
        <v>0</v>
      </c>
      <c r="F385">
        <v>21785</v>
      </c>
    </row>
    <row r="386" spans="1:6" x14ac:dyDescent="0.25">
      <c r="A386" s="5">
        <f>'02-02-03 СЗИ(копия)'!AF130</f>
        <v>1</v>
      </c>
      <c r="B386">
        <v>620</v>
      </c>
      <c r="C386">
        <v>11550</v>
      </c>
      <c r="D386">
        <v>9</v>
      </c>
      <c r="E386">
        <v>0</v>
      </c>
      <c r="F386">
        <v>21785</v>
      </c>
    </row>
    <row r="387" spans="1:6" x14ac:dyDescent="0.25">
      <c r="A387" t="str">
        <f>'02-02-03 СЗИ(копия)'!F131</f>
        <v>в т.ч. зарплата машиниста</v>
      </c>
      <c r="B387">
        <v>620</v>
      </c>
      <c r="C387">
        <v>11549</v>
      </c>
      <c r="D387">
        <v>2</v>
      </c>
      <c r="E387">
        <v>0</v>
      </c>
      <c r="F387">
        <v>21785</v>
      </c>
    </row>
    <row r="388" spans="1:6" x14ac:dyDescent="0.25">
      <c r="A388" s="7">
        <f>'02-02-03 СЗИ(копия)'!R131</f>
        <v>7.65</v>
      </c>
      <c r="B388">
        <v>620</v>
      </c>
      <c r="C388">
        <v>11549</v>
      </c>
      <c r="D388">
        <v>5</v>
      </c>
      <c r="E388">
        <v>0</v>
      </c>
      <c r="F388">
        <v>21785</v>
      </c>
    </row>
    <row r="389" spans="1:6" x14ac:dyDescent="0.25">
      <c r="A389" s="5">
        <f>'02-02-03 СЗИ(копия)'!AF131</f>
        <v>1</v>
      </c>
      <c r="B389">
        <v>620</v>
      </c>
      <c r="C389">
        <v>11549</v>
      </c>
      <c r="D389">
        <v>9</v>
      </c>
      <c r="E389">
        <v>0</v>
      </c>
      <c r="F389">
        <v>21785</v>
      </c>
    </row>
    <row r="390" spans="1:6" x14ac:dyDescent="0.25">
      <c r="A390" t="str">
        <f>'02-02-03 СЗИ(копия)'!F132</f>
        <v>Материальные ресурсы</v>
      </c>
      <c r="B390">
        <v>620</v>
      </c>
      <c r="C390">
        <v>11548</v>
      </c>
      <c r="D390">
        <v>2</v>
      </c>
      <c r="E390">
        <v>0</v>
      </c>
      <c r="F390">
        <v>21785</v>
      </c>
    </row>
    <row r="391" spans="1:6" x14ac:dyDescent="0.25">
      <c r="A391">
        <f>'02-02-03 СЗИ(копия)'!R132</f>
        <v>287.3</v>
      </c>
      <c r="B391">
        <v>620</v>
      </c>
      <c r="C391">
        <v>11548</v>
      </c>
      <c r="D391">
        <v>5</v>
      </c>
      <c r="E391">
        <v>0</v>
      </c>
      <c r="F391">
        <v>21785</v>
      </c>
    </row>
    <row r="392" spans="1:6" x14ac:dyDescent="0.25">
      <c r="A392" s="5">
        <f>'02-02-03 СЗИ(копия)'!AF132</f>
        <v>1</v>
      </c>
      <c r="B392">
        <v>620</v>
      </c>
      <c r="C392">
        <v>11548</v>
      </c>
      <c r="D392">
        <v>9</v>
      </c>
      <c r="E392">
        <v>0</v>
      </c>
      <c r="F392">
        <v>21785</v>
      </c>
    </row>
    <row r="393" spans="1:6" x14ac:dyDescent="0.25">
      <c r="A393" t="str">
        <f>'02-02-03 СЗИ(копия)'!F133</f>
        <v>Накладные расходы от ФОТ</v>
      </c>
      <c r="B393">
        <v>620</v>
      </c>
      <c r="C393">
        <v>11547</v>
      </c>
      <c r="D393">
        <v>2</v>
      </c>
      <c r="E393">
        <v>0</v>
      </c>
      <c r="F393">
        <v>21786</v>
      </c>
    </row>
    <row r="394" spans="1:6" x14ac:dyDescent="0.25">
      <c r="A394">
        <f>'02-02-03 СЗИ(копия)'!J133</f>
        <v>0</v>
      </c>
      <c r="B394">
        <v>620</v>
      </c>
      <c r="C394">
        <v>11547</v>
      </c>
      <c r="D394">
        <v>3</v>
      </c>
      <c r="E394">
        <v>0</v>
      </c>
      <c r="F394">
        <v>21786</v>
      </c>
    </row>
    <row r="395" spans="1:6" x14ac:dyDescent="0.25">
      <c r="A395" s="7">
        <f>'02-02-03 СЗИ(копия)'!R133</f>
        <v>0.92</v>
      </c>
      <c r="B395">
        <v>620</v>
      </c>
      <c r="C395">
        <v>11547</v>
      </c>
      <c r="D395">
        <v>5</v>
      </c>
      <c r="E395">
        <v>0</v>
      </c>
      <c r="F395">
        <v>21786</v>
      </c>
    </row>
    <row r="396" spans="1:6" x14ac:dyDescent="0.25">
      <c r="A396" s="7">
        <f>'02-02-03 СЗИ(копия)'!AF133</f>
        <v>0.92</v>
      </c>
      <c r="B396">
        <v>620</v>
      </c>
      <c r="C396">
        <v>11547</v>
      </c>
      <c r="D396">
        <v>9</v>
      </c>
      <c r="E396">
        <v>0</v>
      </c>
      <c r="F396">
        <v>21786</v>
      </c>
    </row>
    <row r="397" spans="1:6" x14ac:dyDescent="0.25">
      <c r="A397" t="str">
        <f>'02-02-03 СЗИ(копия)'!F134</f>
        <v>Сметная прибыль от ФОТ</v>
      </c>
      <c r="B397">
        <v>620</v>
      </c>
      <c r="C397">
        <v>11546</v>
      </c>
      <c r="D397">
        <v>2</v>
      </c>
      <c r="E397">
        <v>0</v>
      </c>
      <c r="F397">
        <v>21787</v>
      </c>
    </row>
    <row r="398" spans="1:6" x14ac:dyDescent="0.25">
      <c r="A398">
        <f>'02-02-03 СЗИ(копия)'!J134</f>
        <v>0</v>
      </c>
      <c r="B398">
        <v>620</v>
      </c>
      <c r="C398">
        <v>11546</v>
      </c>
      <c r="D398">
        <v>3</v>
      </c>
      <c r="E398">
        <v>0</v>
      </c>
      <c r="F398">
        <v>21787</v>
      </c>
    </row>
    <row r="399" spans="1:6" x14ac:dyDescent="0.25">
      <c r="A399" s="7">
        <f>'02-02-03 СЗИ(копия)'!R134</f>
        <v>0.65</v>
      </c>
      <c r="B399">
        <v>620</v>
      </c>
      <c r="C399">
        <v>11546</v>
      </c>
      <c r="D399">
        <v>5</v>
      </c>
      <c r="E399">
        <v>0</v>
      </c>
      <c r="F399">
        <v>21787</v>
      </c>
    </row>
    <row r="400" spans="1:6" x14ac:dyDescent="0.25">
      <c r="A400" s="7">
        <f>'02-02-03 СЗИ(копия)'!AF134</f>
        <v>0.65</v>
      </c>
      <c r="B400">
        <v>620</v>
      </c>
      <c r="C400">
        <v>11546</v>
      </c>
      <c r="D400">
        <v>9</v>
      </c>
      <c r="E400">
        <v>0</v>
      </c>
      <c r="F400">
        <v>21787</v>
      </c>
    </row>
    <row r="401" spans="1:6" x14ac:dyDescent="0.25">
      <c r="A401" t="str">
        <f>'02-02-03 СЗИ(копия)'!F135</f>
        <v>Затраты труда</v>
      </c>
      <c r="B401">
        <v>620</v>
      </c>
      <c r="C401">
        <v>11545</v>
      </c>
      <c r="D401">
        <v>2</v>
      </c>
      <c r="E401">
        <v>0</v>
      </c>
      <c r="F401">
        <v>21774</v>
      </c>
    </row>
    <row r="402" spans="1:6" x14ac:dyDescent="0.25">
      <c r="A402" t="str">
        <f>'02-02-03 СЗИ(копия)'!J135</f>
        <v>чел.-ч</v>
      </c>
      <c r="B402">
        <v>620</v>
      </c>
      <c r="C402">
        <v>11545</v>
      </c>
      <c r="D402">
        <v>3</v>
      </c>
      <c r="E402">
        <v>0</v>
      </c>
      <c r="F402">
        <v>21774</v>
      </c>
    </row>
    <row r="403" spans="1:6" x14ac:dyDescent="0.25">
      <c r="A403">
        <f>'02-02-03 СЗИ(копия)'!M135</f>
        <v>15.3</v>
      </c>
      <c r="B403">
        <v>620</v>
      </c>
      <c r="C403">
        <v>11545</v>
      </c>
      <c r="D403">
        <v>4</v>
      </c>
      <c r="E403">
        <v>0</v>
      </c>
      <c r="F403">
        <v>21774</v>
      </c>
    </row>
    <row r="404" spans="1:6" x14ac:dyDescent="0.25">
      <c r="A404" t="str">
        <f>'02-02-03 СЗИ(копия)'!F136</f>
        <v>Итого по расценке</v>
      </c>
      <c r="B404">
        <v>620</v>
      </c>
      <c r="C404">
        <v>11544</v>
      </c>
      <c r="D404">
        <v>2</v>
      </c>
      <c r="E404">
        <v>0</v>
      </c>
      <c r="F404">
        <v>21788</v>
      </c>
    </row>
    <row r="405" spans="1:6" x14ac:dyDescent="0.25">
      <c r="A405">
        <f>'02-02-03 СЗИ(копия)'!A137</f>
        <v>20</v>
      </c>
      <c r="B405">
        <v>620</v>
      </c>
      <c r="C405">
        <v>11749</v>
      </c>
      <c r="D405">
        <v>0</v>
      </c>
      <c r="E405">
        <v>0</v>
      </c>
      <c r="F405">
        <v>21762</v>
      </c>
    </row>
    <row r="406" spans="1:6" x14ac:dyDescent="0.25">
      <c r="A406" t="str">
        <f>'02-02-03 СЗИ(копия)'!C137</f>
        <v>ФЕРм10-05-001-08</v>
      </c>
      <c r="B406">
        <v>620</v>
      </c>
      <c r="C406">
        <v>11749</v>
      </c>
      <c r="D406">
        <v>1</v>
      </c>
      <c r="E406">
        <v>0</v>
      </c>
      <c r="F406">
        <v>21762</v>
      </c>
    </row>
    <row r="407" spans="1:6" x14ac:dyDescent="0.25">
      <c r="A407" t="str">
        <f>'02-02-03 СЗИ(копия)'!F137</f>
        <v>Измерение на выходе антенны с разделкой и подключением кабеля к антенне и канальному фильтру для одного канала</v>
      </c>
      <c r="B407">
        <v>620</v>
      </c>
      <c r="C407">
        <v>11749</v>
      </c>
      <c r="D407">
        <v>2</v>
      </c>
      <c r="E407">
        <v>0</v>
      </c>
      <c r="F407">
        <v>21762</v>
      </c>
    </row>
    <row r="408" spans="1:6" x14ac:dyDescent="0.25">
      <c r="A408" t="str">
        <f>'02-02-03 СЗИ(копия)'!J137</f>
        <v>1 измерение</v>
      </c>
      <c r="B408">
        <v>620</v>
      </c>
      <c r="C408">
        <v>11749</v>
      </c>
      <c r="D408">
        <v>3</v>
      </c>
      <c r="E408">
        <v>0</v>
      </c>
      <c r="F408">
        <v>21762</v>
      </c>
    </row>
    <row r="409" spans="1:6" x14ac:dyDescent="0.25">
      <c r="A409" s="5">
        <f>'02-02-03 СЗИ(копия)'!M137</f>
        <v>48</v>
      </c>
      <c r="B409">
        <v>620</v>
      </c>
      <c r="C409">
        <v>11749</v>
      </c>
      <c r="D409">
        <v>4</v>
      </c>
      <c r="E409">
        <v>0</v>
      </c>
      <c r="F409">
        <v>21762</v>
      </c>
    </row>
    <row r="410" spans="1:6" x14ac:dyDescent="0.25">
      <c r="A410" t="str">
        <f>'02-02-03 СЗИ(копия)'!F139</f>
        <v>Зарплата</v>
      </c>
      <c r="B410">
        <v>620</v>
      </c>
      <c r="C410">
        <v>11756</v>
      </c>
      <c r="D410">
        <v>2</v>
      </c>
      <c r="E410">
        <v>0</v>
      </c>
      <c r="F410">
        <v>21785</v>
      </c>
    </row>
    <row r="411" spans="1:6" x14ac:dyDescent="0.25">
      <c r="A411" s="7">
        <f>'02-02-03 СЗИ(копия)'!R139</f>
        <v>98.33</v>
      </c>
      <c r="B411">
        <v>620</v>
      </c>
      <c r="C411">
        <v>11756</v>
      </c>
      <c r="D411">
        <v>5</v>
      </c>
      <c r="E411">
        <v>0</v>
      </c>
      <c r="F411">
        <v>21785</v>
      </c>
    </row>
    <row r="412" spans="1:6" x14ac:dyDescent="0.25">
      <c r="A412" s="5">
        <f>'02-02-03 СЗИ(копия)'!AF139</f>
        <v>1</v>
      </c>
      <c r="B412">
        <v>620</v>
      </c>
      <c r="C412">
        <v>11756</v>
      </c>
      <c r="D412">
        <v>9</v>
      </c>
      <c r="E412">
        <v>0</v>
      </c>
      <c r="F412">
        <v>21785</v>
      </c>
    </row>
    <row r="413" spans="1:6" x14ac:dyDescent="0.25">
      <c r="A413" t="str">
        <f>'02-02-03 СЗИ(копия)'!F140</f>
        <v>Эксплуатация машин</v>
      </c>
      <c r="B413">
        <v>620</v>
      </c>
      <c r="C413">
        <v>11755</v>
      </c>
      <c r="D413">
        <v>2</v>
      </c>
      <c r="E413">
        <v>0</v>
      </c>
      <c r="F413">
        <v>21785</v>
      </c>
    </row>
    <row r="414" spans="1:6" x14ac:dyDescent="0.25">
      <c r="A414" s="5">
        <f>'02-02-03 СЗИ(копия)'!R140</f>
        <v>0</v>
      </c>
      <c r="B414">
        <v>620</v>
      </c>
      <c r="C414">
        <v>11755</v>
      </c>
      <c r="D414">
        <v>5</v>
      </c>
      <c r="E414">
        <v>0</v>
      </c>
      <c r="F414">
        <v>21785</v>
      </c>
    </row>
    <row r="415" spans="1:6" x14ac:dyDescent="0.25">
      <c r="A415" s="5">
        <f>'02-02-03 СЗИ(копия)'!AF140</f>
        <v>1</v>
      </c>
      <c r="B415">
        <v>620</v>
      </c>
      <c r="C415">
        <v>11755</v>
      </c>
      <c r="D415">
        <v>9</v>
      </c>
      <c r="E415">
        <v>0</v>
      </c>
      <c r="F415">
        <v>21785</v>
      </c>
    </row>
    <row r="416" spans="1:6" x14ac:dyDescent="0.25">
      <c r="A416" t="str">
        <f>'02-02-03 СЗИ(копия)'!F141</f>
        <v>в т.ч. зарплата машиниста</v>
      </c>
      <c r="B416">
        <v>620</v>
      </c>
      <c r="C416">
        <v>11754</v>
      </c>
      <c r="D416">
        <v>2</v>
      </c>
      <c r="E416">
        <v>0</v>
      </c>
      <c r="F416">
        <v>21785</v>
      </c>
    </row>
    <row r="417" spans="1:6" x14ac:dyDescent="0.25">
      <c r="A417" s="5">
        <f>'02-02-03 СЗИ(копия)'!R141</f>
        <v>0</v>
      </c>
      <c r="B417">
        <v>620</v>
      </c>
      <c r="C417">
        <v>11754</v>
      </c>
      <c r="D417">
        <v>5</v>
      </c>
      <c r="E417">
        <v>0</v>
      </c>
      <c r="F417">
        <v>21785</v>
      </c>
    </row>
    <row r="418" spans="1:6" x14ac:dyDescent="0.25">
      <c r="A418" s="5">
        <f>'02-02-03 СЗИ(копия)'!AF141</f>
        <v>1</v>
      </c>
      <c r="B418">
        <v>620</v>
      </c>
      <c r="C418">
        <v>11754</v>
      </c>
      <c r="D418">
        <v>9</v>
      </c>
      <c r="E418">
        <v>0</v>
      </c>
      <c r="F418">
        <v>21785</v>
      </c>
    </row>
    <row r="419" spans="1:6" x14ac:dyDescent="0.25">
      <c r="A419" t="str">
        <f>'02-02-03 СЗИ(копия)'!F142</f>
        <v>Материальные ресурсы</v>
      </c>
      <c r="B419">
        <v>620</v>
      </c>
      <c r="C419">
        <v>11753</v>
      </c>
      <c r="D419">
        <v>2</v>
      </c>
      <c r="E419">
        <v>0</v>
      </c>
      <c r="F419">
        <v>21785</v>
      </c>
    </row>
    <row r="420" spans="1:6" x14ac:dyDescent="0.25">
      <c r="A420" s="7">
        <f>'02-02-03 СЗИ(копия)'!R142</f>
        <v>1.97</v>
      </c>
      <c r="B420">
        <v>620</v>
      </c>
      <c r="C420">
        <v>11753</v>
      </c>
      <c r="D420">
        <v>5</v>
      </c>
      <c r="E420">
        <v>0</v>
      </c>
      <c r="F420">
        <v>21785</v>
      </c>
    </row>
    <row r="421" spans="1:6" x14ac:dyDescent="0.25">
      <c r="A421" s="5">
        <f>'02-02-03 СЗИ(копия)'!AF142</f>
        <v>1</v>
      </c>
      <c r="B421">
        <v>620</v>
      </c>
      <c r="C421">
        <v>11753</v>
      </c>
      <c r="D421">
        <v>9</v>
      </c>
      <c r="E421">
        <v>0</v>
      </c>
      <c r="F421">
        <v>21785</v>
      </c>
    </row>
    <row r="422" spans="1:6" x14ac:dyDescent="0.25">
      <c r="A422" t="str">
        <f>'02-02-03 СЗИ(копия)'!F143</f>
        <v>Накладные расходы от ФОТ</v>
      </c>
      <c r="B422">
        <v>620</v>
      </c>
      <c r="C422">
        <v>11752</v>
      </c>
      <c r="D422">
        <v>2</v>
      </c>
      <c r="E422">
        <v>0</v>
      </c>
      <c r="F422">
        <v>21786</v>
      </c>
    </row>
    <row r="423" spans="1:6" x14ac:dyDescent="0.25">
      <c r="A423">
        <f>'02-02-03 СЗИ(копия)'!J143</f>
        <v>0</v>
      </c>
      <c r="B423">
        <v>620</v>
      </c>
      <c r="C423">
        <v>11752</v>
      </c>
      <c r="D423">
        <v>3</v>
      </c>
      <c r="E423">
        <v>0</v>
      </c>
      <c r="F423">
        <v>21786</v>
      </c>
    </row>
    <row r="424" spans="1:6" x14ac:dyDescent="0.25">
      <c r="A424" s="7">
        <f>'02-02-03 СЗИ(копия)'!R143</f>
        <v>0.92</v>
      </c>
      <c r="B424">
        <v>620</v>
      </c>
      <c r="C424">
        <v>11752</v>
      </c>
      <c r="D424">
        <v>5</v>
      </c>
      <c r="E424">
        <v>0</v>
      </c>
      <c r="F424">
        <v>21786</v>
      </c>
    </row>
    <row r="425" spans="1:6" x14ac:dyDescent="0.25">
      <c r="A425" s="7">
        <f>'02-02-03 СЗИ(копия)'!AF143</f>
        <v>0.92</v>
      </c>
      <c r="B425">
        <v>620</v>
      </c>
      <c r="C425">
        <v>11752</v>
      </c>
      <c r="D425">
        <v>9</v>
      </c>
      <c r="E425">
        <v>0</v>
      </c>
      <c r="F425">
        <v>21786</v>
      </c>
    </row>
    <row r="426" spans="1:6" x14ac:dyDescent="0.25">
      <c r="A426" t="str">
        <f>'02-02-03 СЗИ(копия)'!F144</f>
        <v>Сметная прибыль от ФОТ</v>
      </c>
      <c r="B426">
        <v>620</v>
      </c>
      <c r="C426">
        <v>11751</v>
      </c>
      <c r="D426">
        <v>2</v>
      </c>
      <c r="E426">
        <v>0</v>
      </c>
      <c r="F426">
        <v>21787</v>
      </c>
    </row>
    <row r="427" spans="1:6" x14ac:dyDescent="0.25">
      <c r="A427">
        <f>'02-02-03 СЗИ(копия)'!J144</f>
        <v>0</v>
      </c>
      <c r="B427">
        <v>620</v>
      </c>
      <c r="C427">
        <v>11751</v>
      </c>
      <c r="D427">
        <v>3</v>
      </c>
      <c r="E427">
        <v>0</v>
      </c>
      <c r="F427">
        <v>21787</v>
      </c>
    </row>
    <row r="428" spans="1:6" x14ac:dyDescent="0.25">
      <c r="A428" s="7">
        <f>'02-02-03 СЗИ(копия)'!R144</f>
        <v>0.55000000000000004</v>
      </c>
      <c r="B428">
        <v>620</v>
      </c>
      <c r="C428">
        <v>11751</v>
      </c>
      <c r="D428">
        <v>5</v>
      </c>
      <c r="E428">
        <v>0</v>
      </c>
      <c r="F428">
        <v>21787</v>
      </c>
    </row>
    <row r="429" spans="1:6" x14ac:dyDescent="0.25">
      <c r="A429" s="7">
        <f>'02-02-03 СЗИ(копия)'!AF144</f>
        <v>0.55000000000000004</v>
      </c>
      <c r="B429">
        <v>620</v>
      </c>
      <c r="C429">
        <v>11751</v>
      </c>
      <c r="D429">
        <v>9</v>
      </c>
      <c r="E429">
        <v>0</v>
      </c>
      <c r="F429">
        <v>21787</v>
      </c>
    </row>
    <row r="430" spans="1:6" x14ac:dyDescent="0.25">
      <c r="A430" t="str">
        <f>'02-02-03 СЗИ(копия)'!F145</f>
        <v>Затраты труда</v>
      </c>
      <c r="B430">
        <v>620</v>
      </c>
      <c r="C430">
        <v>11757</v>
      </c>
      <c r="D430">
        <v>2</v>
      </c>
      <c r="E430">
        <v>0</v>
      </c>
      <c r="F430">
        <v>21774</v>
      </c>
    </row>
    <row r="431" spans="1:6" x14ac:dyDescent="0.25">
      <c r="A431" t="str">
        <f>'02-02-03 СЗИ(копия)'!J145</f>
        <v>чел.-ч</v>
      </c>
      <c r="B431">
        <v>620</v>
      </c>
      <c r="C431">
        <v>11757</v>
      </c>
      <c r="D431">
        <v>3</v>
      </c>
      <c r="E431">
        <v>0</v>
      </c>
      <c r="F431">
        <v>21774</v>
      </c>
    </row>
    <row r="432" spans="1:6" x14ac:dyDescent="0.25">
      <c r="A432">
        <f>'02-02-03 СЗИ(копия)'!M145</f>
        <v>9.5</v>
      </c>
      <c r="B432">
        <v>620</v>
      </c>
      <c r="C432">
        <v>11757</v>
      </c>
      <c r="D432">
        <v>4</v>
      </c>
      <c r="E432">
        <v>0</v>
      </c>
      <c r="F432">
        <v>21774</v>
      </c>
    </row>
    <row r="433" spans="1:6" x14ac:dyDescent="0.25">
      <c r="A433" t="str">
        <f>'02-02-03 СЗИ(копия)'!F146</f>
        <v>Итого по расценке</v>
      </c>
      <c r="B433">
        <v>620</v>
      </c>
      <c r="C433">
        <v>11750</v>
      </c>
      <c r="D433">
        <v>2</v>
      </c>
      <c r="E433">
        <v>0</v>
      </c>
      <c r="F433">
        <v>21788</v>
      </c>
    </row>
    <row r="434" spans="1:6" x14ac:dyDescent="0.25">
      <c r="A434">
        <f>'02-02-03 СЗИ(копия)'!A147</f>
        <v>21</v>
      </c>
      <c r="B434">
        <v>620</v>
      </c>
      <c r="C434">
        <v>11589</v>
      </c>
      <c r="D434">
        <v>0</v>
      </c>
      <c r="E434">
        <v>0</v>
      </c>
      <c r="F434">
        <v>21762</v>
      </c>
    </row>
    <row r="435" spans="1:6" x14ac:dyDescent="0.25">
      <c r="A435" t="str">
        <f>'02-02-03 СЗИ(копия)'!C147</f>
        <v>ФЕРм08-10-010-01</v>
      </c>
      <c r="B435">
        <v>620</v>
      </c>
      <c r="C435">
        <v>11589</v>
      </c>
      <c r="D435">
        <v>1</v>
      </c>
      <c r="E435">
        <v>0</v>
      </c>
      <c r="F435">
        <v>21762</v>
      </c>
    </row>
    <row r="436" spans="1:6" x14ac:dyDescent="0.25">
      <c r="A436" t="str">
        <f>'02-02-03 СЗИ(копия)'!F147</f>
        <v>Прокладка труб гофрированных ПВХ для защиты проводов и кабелей</v>
      </c>
      <c r="B436">
        <v>620</v>
      </c>
      <c r="C436">
        <v>11589</v>
      </c>
      <c r="D436">
        <v>2</v>
      </c>
      <c r="E436">
        <v>0</v>
      </c>
      <c r="F436">
        <v>21762</v>
      </c>
    </row>
    <row r="437" spans="1:6" x14ac:dyDescent="0.25">
      <c r="A437" t="str">
        <f>'02-02-03 СЗИ(копия)'!J147</f>
        <v>100 м</v>
      </c>
      <c r="B437">
        <v>620</v>
      </c>
      <c r="C437">
        <v>11589</v>
      </c>
      <c r="D437">
        <v>3</v>
      </c>
      <c r="E437">
        <v>0</v>
      </c>
      <c r="F437">
        <v>21762</v>
      </c>
    </row>
    <row r="438" spans="1:6" x14ac:dyDescent="0.25">
      <c r="A438" s="7">
        <f>'02-02-03 СЗИ(копия)'!M147</f>
        <v>47.18</v>
      </c>
      <c r="B438">
        <v>620</v>
      </c>
      <c r="C438">
        <v>11589</v>
      </c>
      <c r="D438">
        <v>4</v>
      </c>
      <c r="E438">
        <v>0</v>
      </c>
      <c r="F438">
        <v>21762</v>
      </c>
    </row>
    <row r="439" spans="1:6" x14ac:dyDescent="0.25">
      <c r="A439" t="str">
        <f>'02-02-03 СЗИ(копия)'!F149</f>
        <v>Зарплата</v>
      </c>
      <c r="B439">
        <v>620</v>
      </c>
      <c r="C439">
        <v>11597</v>
      </c>
      <c r="D439">
        <v>2</v>
      </c>
      <c r="E439">
        <v>0</v>
      </c>
      <c r="F439">
        <v>21785</v>
      </c>
    </row>
    <row r="440" spans="1:6" x14ac:dyDescent="0.25">
      <c r="A440" s="7">
        <f>'02-02-03 СЗИ(копия)'!R149</f>
        <v>139.54</v>
      </c>
      <c r="B440">
        <v>620</v>
      </c>
      <c r="C440">
        <v>11597</v>
      </c>
      <c r="D440">
        <v>5</v>
      </c>
      <c r="E440">
        <v>0</v>
      </c>
      <c r="F440">
        <v>21785</v>
      </c>
    </row>
    <row r="441" spans="1:6" x14ac:dyDescent="0.25">
      <c r="A441" s="5">
        <f>'02-02-03 СЗИ(копия)'!AF149</f>
        <v>1</v>
      </c>
      <c r="B441">
        <v>620</v>
      </c>
      <c r="C441">
        <v>11597</v>
      </c>
      <c r="D441">
        <v>9</v>
      </c>
      <c r="E441">
        <v>0</v>
      </c>
      <c r="F441">
        <v>21785</v>
      </c>
    </row>
    <row r="442" spans="1:6" x14ac:dyDescent="0.25">
      <c r="A442" t="str">
        <f>'02-02-03 СЗИ(копия)'!F150</f>
        <v>Эксплуатация машин</v>
      </c>
      <c r="B442">
        <v>620</v>
      </c>
      <c r="C442">
        <v>11596</v>
      </c>
      <c r="D442">
        <v>2</v>
      </c>
      <c r="E442">
        <v>0</v>
      </c>
      <c r="F442">
        <v>21785</v>
      </c>
    </row>
    <row r="443" spans="1:6" x14ac:dyDescent="0.25">
      <c r="A443" s="7">
        <f>'02-02-03 СЗИ(копия)'!R150</f>
        <v>63.56</v>
      </c>
      <c r="B443">
        <v>620</v>
      </c>
      <c r="C443">
        <v>11596</v>
      </c>
      <c r="D443">
        <v>5</v>
      </c>
      <c r="E443">
        <v>0</v>
      </c>
      <c r="F443">
        <v>21785</v>
      </c>
    </row>
    <row r="444" spans="1:6" x14ac:dyDescent="0.25">
      <c r="A444" s="5">
        <f>'02-02-03 СЗИ(копия)'!AF150</f>
        <v>1</v>
      </c>
      <c r="B444">
        <v>620</v>
      </c>
      <c r="C444">
        <v>11596</v>
      </c>
      <c r="D444">
        <v>9</v>
      </c>
      <c r="E444">
        <v>0</v>
      </c>
      <c r="F444">
        <v>21785</v>
      </c>
    </row>
    <row r="445" spans="1:6" x14ac:dyDescent="0.25">
      <c r="A445" t="str">
        <f>'02-02-03 СЗИ(копия)'!F151</f>
        <v>в т.ч. зарплата машиниста</v>
      </c>
      <c r="B445">
        <v>620</v>
      </c>
      <c r="C445">
        <v>11595</v>
      </c>
      <c r="D445">
        <v>2</v>
      </c>
      <c r="E445">
        <v>0</v>
      </c>
      <c r="F445">
        <v>21785</v>
      </c>
    </row>
    <row r="446" spans="1:6" x14ac:dyDescent="0.25">
      <c r="A446" s="5">
        <f>'02-02-03 СЗИ(копия)'!R151</f>
        <v>0</v>
      </c>
      <c r="B446">
        <v>620</v>
      </c>
      <c r="C446">
        <v>11595</v>
      </c>
      <c r="D446">
        <v>5</v>
      </c>
      <c r="E446">
        <v>0</v>
      </c>
      <c r="F446">
        <v>21785</v>
      </c>
    </row>
    <row r="447" spans="1:6" x14ac:dyDescent="0.25">
      <c r="A447" s="5">
        <f>'02-02-03 СЗИ(копия)'!AF151</f>
        <v>1</v>
      </c>
      <c r="B447">
        <v>620</v>
      </c>
      <c r="C447">
        <v>11595</v>
      </c>
      <c r="D447">
        <v>9</v>
      </c>
      <c r="E447">
        <v>0</v>
      </c>
      <c r="F447">
        <v>21785</v>
      </c>
    </row>
    <row r="448" spans="1:6" x14ac:dyDescent="0.25">
      <c r="A448" t="str">
        <f>'02-02-03 СЗИ(копия)'!F152</f>
        <v>Материальные ресурсы</v>
      </c>
      <c r="B448">
        <v>620</v>
      </c>
      <c r="C448">
        <v>11594</v>
      </c>
      <c r="D448">
        <v>2</v>
      </c>
      <c r="E448">
        <v>0</v>
      </c>
      <c r="F448">
        <v>21785</v>
      </c>
    </row>
    <row r="449" spans="1:6" x14ac:dyDescent="0.25">
      <c r="A449" s="7">
        <f>'02-02-03 СЗИ(копия)'!R152</f>
        <v>16.79</v>
      </c>
      <c r="B449">
        <v>620</v>
      </c>
      <c r="C449">
        <v>11594</v>
      </c>
      <c r="D449">
        <v>5</v>
      </c>
      <c r="E449">
        <v>0</v>
      </c>
      <c r="F449">
        <v>21785</v>
      </c>
    </row>
    <row r="450" spans="1:6" x14ac:dyDescent="0.25">
      <c r="A450" s="5">
        <f>'02-02-03 СЗИ(копия)'!AF152</f>
        <v>1</v>
      </c>
      <c r="B450">
        <v>620</v>
      </c>
      <c r="C450">
        <v>11594</v>
      </c>
      <c r="D450">
        <v>9</v>
      </c>
      <c r="E450">
        <v>0</v>
      </c>
      <c r="F450">
        <v>21785</v>
      </c>
    </row>
    <row r="451" spans="1:6" x14ac:dyDescent="0.25">
      <c r="A451">
        <f>'02-02-03 СЗИ(копия)'!A153</f>
        <v>21.1</v>
      </c>
      <c r="B451">
        <v>620</v>
      </c>
      <c r="C451">
        <v>11598</v>
      </c>
      <c r="D451">
        <v>0</v>
      </c>
      <c r="E451">
        <v>0</v>
      </c>
      <c r="F451">
        <v>21766</v>
      </c>
    </row>
    <row r="452" spans="1:6" x14ac:dyDescent="0.25">
      <c r="A452" t="str">
        <f>'02-02-03 СЗИ(копия)'!C153</f>
        <v>[103-2600]</v>
      </c>
      <c r="B452">
        <v>620</v>
      </c>
      <c r="C452">
        <v>11598</v>
      </c>
      <c r="D452">
        <v>1</v>
      </c>
      <c r="E452">
        <v>0</v>
      </c>
      <c r="F452">
        <v>21766</v>
      </c>
    </row>
    <row r="453" spans="1:6" x14ac:dyDescent="0.25">
      <c r="A453" t="str">
        <f>'02-02-03 СЗИ(копия)'!F153</f>
        <v>Клипса для крепежа гофротрубы, диаметром 20 мм</v>
      </c>
      <c r="B453">
        <v>620</v>
      </c>
      <c r="C453">
        <v>11598</v>
      </c>
      <c r="D453">
        <v>2</v>
      </c>
      <c r="E453">
        <v>0</v>
      </c>
      <c r="F453">
        <v>21766</v>
      </c>
    </row>
    <row r="454" spans="1:6" x14ac:dyDescent="0.25">
      <c r="A454" t="str">
        <f>'02-02-03 СЗИ(копия)'!J153</f>
        <v>шт.</v>
      </c>
      <c r="B454">
        <v>620</v>
      </c>
      <c r="C454">
        <v>11598</v>
      </c>
      <c r="D454">
        <v>3</v>
      </c>
      <c r="E454">
        <v>0</v>
      </c>
      <c r="F454">
        <v>21766</v>
      </c>
    </row>
    <row r="455" spans="1:6" x14ac:dyDescent="0.25">
      <c r="A455" s="7">
        <f>'02-02-03 СЗИ(копия)'!R153</f>
        <v>0.28999999999999998</v>
      </c>
      <c r="B455">
        <v>620</v>
      </c>
      <c r="C455">
        <v>11598</v>
      </c>
      <c r="D455">
        <v>5</v>
      </c>
      <c r="E455">
        <v>0</v>
      </c>
      <c r="F455">
        <v>21766</v>
      </c>
    </row>
    <row r="456" spans="1:6" x14ac:dyDescent="0.25">
      <c r="A456" s="5">
        <f>'02-02-03 СЗИ(копия)'!S153</f>
        <v>175</v>
      </c>
      <c r="B456">
        <v>620</v>
      </c>
      <c r="C456">
        <v>11598</v>
      </c>
      <c r="D456">
        <v>6</v>
      </c>
      <c r="E456">
        <v>0</v>
      </c>
      <c r="F456">
        <v>21766</v>
      </c>
    </row>
    <row r="457" spans="1:6" x14ac:dyDescent="0.25">
      <c r="A457">
        <f>'02-02-03 СЗИ(копия)'!AB153</f>
        <v>0</v>
      </c>
      <c r="B457">
        <v>620</v>
      </c>
      <c r="C457">
        <v>11598</v>
      </c>
      <c r="D457">
        <v>8</v>
      </c>
      <c r="E457">
        <v>0</v>
      </c>
      <c r="F457">
        <v>21766</v>
      </c>
    </row>
    <row r="458" spans="1:6" x14ac:dyDescent="0.25">
      <c r="A458" s="5">
        <f>'02-02-03 СЗИ(копия)'!AF153</f>
        <v>1</v>
      </c>
      <c r="B458">
        <v>620</v>
      </c>
      <c r="C458">
        <v>11598</v>
      </c>
      <c r="D458">
        <v>9</v>
      </c>
      <c r="E458">
        <v>0</v>
      </c>
      <c r="F458">
        <v>21766</v>
      </c>
    </row>
    <row r="459" spans="1:6" x14ac:dyDescent="0.25">
      <c r="A459">
        <f>'02-02-03 СЗИ(копия)'!A154</f>
        <v>21.2</v>
      </c>
      <c r="B459">
        <v>620</v>
      </c>
      <c r="C459">
        <v>11599</v>
      </c>
      <c r="D459">
        <v>0</v>
      </c>
      <c r="E459">
        <v>0</v>
      </c>
      <c r="F459">
        <v>21766</v>
      </c>
    </row>
    <row r="460" spans="1:6" x14ac:dyDescent="0.25">
      <c r="A460" t="str">
        <f>'02-02-03 СЗИ(копия)'!C154</f>
        <v>[103-2404]</v>
      </c>
      <c r="B460">
        <v>620</v>
      </c>
      <c r="C460">
        <v>11599</v>
      </c>
      <c r="D460">
        <v>1</v>
      </c>
      <c r="E460">
        <v>0</v>
      </c>
      <c r="F460">
        <v>21766</v>
      </c>
    </row>
    <row r="461" spans="1:6" x14ac:dyDescent="0.25">
      <c r="A461" t="str">
        <f>'02-02-03 СЗИ(копия)'!F154</f>
        <v>Трубы гибкие гофрированные из самозатухающего ПВХ-пластиката (ГОСТ Р 50827-95) легкого типа, со стальной протяжкой (зондом), наружным диаметром 20 мм</v>
      </c>
      <c r="B461">
        <v>620</v>
      </c>
      <c r="C461">
        <v>11599</v>
      </c>
      <c r="D461">
        <v>2</v>
      </c>
      <c r="E461">
        <v>0</v>
      </c>
      <c r="F461">
        <v>21766</v>
      </c>
    </row>
    <row r="462" spans="1:6" x14ac:dyDescent="0.25">
      <c r="A462" t="str">
        <f>'02-02-03 СЗИ(копия)'!J154</f>
        <v>м</v>
      </c>
      <c r="B462">
        <v>620</v>
      </c>
      <c r="C462">
        <v>11599</v>
      </c>
      <c r="D462">
        <v>3</v>
      </c>
      <c r="E462">
        <v>0</v>
      </c>
      <c r="F462">
        <v>21766</v>
      </c>
    </row>
    <row r="463" spans="1:6" x14ac:dyDescent="0.25">
      <c r="A463" s="7">
        <f>'02-02-03 СЗИ(копия)'!R154</f>
        <v>3.24</v>
      </c>
      <c r="B463">
        <v>620</v>
      </c>
      <c r="C463">
        <v>11599</v>
      </c>
      <c r="D463">
        <v>5</v>
      </c>
      <c r="E463">
        <v>0</v>
      </c>
      <c r="F463">
        <v>21766</v>
      </c>
    </row>
    <row r="464" spans="1:6" x14ac:dyDescent="0.25">
      <c r="A464">
        <f>'02-02-03 СЗИ(копия)'!S154</f>
        <v>101.2</v>
      </c>
      <c r="B464">
        <v>620</v>
      </c>
      <c r="C464">
        <v>11599</v>
      </c>
      <c r="D464">
        <v>6</v>
      </c>
      <c r="E464">
        <v>0</v>
      </c>
      <c r="F464">
        <v>21766</v>
      </c>
    </row>
    <row r="465" spans="1:6" x14ac:dyDescent="0.25">
      <c r="A465">
        <f>'02-02-03 СЗИ(копия)'!AB154</f>
        <v>0</v>
      </c>
      <c r="B465">
        <v>620</v>
      </c>
      <c r="C465">
        <v>11599</v>
      </c>
      <c r="D465">
        <v>8</v>
      </c>
      <c r="E465">
        <v>0</v>
      </c>
      <c r="F465">
        <v>21766</v>
      </c>
    </row>
    <row r="466" spans="1:6" x14ac:dyDescent="0.25">
      <c r="A466" s="5">
        <f>'02-02-03 СЗИ(копия)'!AF154</f>
        <v>1</v>
      </c>
      <c r="B466">
        <v>620</v>
      </c>
      <c r="C466">
        <v>11599</v>
      </c>
      <c r="D466">
        <v>9</v>
      </c>
      <c r="E466">
        <v>0</v>
      </c>
      <c r="F466">
        <v>21766</v>
      </c>
    </row>
    <row r="467" spans="1:6" x14ac:dyDescent="0.25">
      <c r="A467" t="str">
        <f>'02-02-03 СЗИ(копия)'!F155</f>
        <v>Накладные расходы от ФОТ</v>
      </c>
      <c r="B467">
        <v>620</v>
      </c>
      <c r="C467">
        <v>11593</v>
      </c>
      <c r="D467">
        <v>2</v>
      </c>
      <c r="E467">
        <v>0</v>
      </c>
      <c r="F467">
        <v>21786</v>
      </c>
    </row>
    <row r="468" spans="1:6" x14ac:dyDescent="0.25">
      <c r="A468">
        <f>'02-02-03 СЗИ(копия)'!J155</f>
        <v>0</v>
      </c>
      <c r="B468">
        <v>620</v>
      </c>
      <c r="C468">
        <v>11593</v>
      </c>
      <c r="D468">
        <v>3</v>
      </c>
      <c r="E468">
        <v>0</v>
      </c>
      <c r="F468">
        <v>21786</v>
      </c>
    </row>
    <row r="469" spans="1:6" x14ac:dyDescent="0.25">
      <c r="A469" s="7">
        <f>'02-02-03 СЗИ(копия)'!R155</f>
        <v>0.95</v>
      </c>
      <c r="B469">
        <v>620</v>
      </c>
      <c r="C469">
        <v>11593</v>
      </c>
      <c r="D469">
        <v>5</v>
      </c>
      <c r="E469">
        <v>0</v>
      </c>
      <c r="F469">
        <v>21786</v>
      </c>
    </row>
    <row r="470" spans="1:6" x14ac:dyDescent="0.25">
      <c r="A470" s="7">
        <f>'02-02-03 СЗИ(копия)'!AF155</f>
        <v>0.95</v>
      </c>
      <c r="B470">
        <v>620</v>
      </c>
      <c r="C470">
        <v>11593</v>
      </c>
      <c r="D470">
        <v>9</v>
      </c>
      <c r="E470">
        <v>0</v>
      </c>
      <c r="F470">
        <v>21786</v>
      </c>
    </row>
    <row r="471" spans="1:6" x14ac:dyDescent="0.25">
      <c r="A471" t="str">
        <f>'02-02-03 СЗИ(копия)'!F156</f>
        <v>Сметная прибыль от ФОТ</v>
      </c>
      <c r="B471">
        <v>620</v>
      </c>
      <c r="C471">
        <v>11592</v>
      </c>
      <c r="D471">
        <v>2</v>
      </c>
      <c r="E471">
        <v>0</v>
      </c>
      <c r="F471">
        <v>21787</v>
      </c>
    </row>
    <row r="472" spans="1:6" x14ac:dyDescent="0.25">
      <c r="A472">
        <f>'02-02-03 СЗИ(копия)'!J156</f>
        <v>0</v>
      </c>
      <c r="B472">
        <v>620</v>
      </c>
      <c r="C472">
        <v>11592</v>
      </c>
      <c r="D472">
        <v>3</v>
      </c>
      <c r="E472">
        <v>0</v>
      </c>
      <c r="F472">
        <v>21787</v>
      </c>
    </row>
    <row r="473" spans="1:6" x14ac:dyDescent="0.25">
      <c r="A473" s="7">
        <f>'02-02-03 СЗИ(копия)'!R156</f>
        <v>0.65</v>
      </c>
      <c r="B473">
        <v>620</v>
      </c>
      <c r="C473">
        <v>11592</v>
      </c>
      <c r="D473">
        <v>5</v>
      </c>
      <c r="E473">
        <v>0</v>
      </c>
      <c r="F473">
        <v>21787</v>
      </c>
    </row>
    <row r="474" spans="1:6" x14ac:dyDescent="0.25">
      <c r="A474" s="7">
        <f>'02-02-03 СЗИ(копия)'!AF156</f>
        <v>0.65</v>
      </c>
      <c r="B474">
        <v>620</v>
      </c>
      <c r="C474">
        <v>11592</v>
      </c>
      <c r="D474">
        <v>9</v>
      </c>
      <c r="E474">
        <v>0</v>
      </c>
      <c r="F474">
        <v>21787</v>
      </c>
    </row>
    <row r="475" spans="1:6" x14ac:dyDescent="0.25">
      <c r="A475" t="str">
        <f>'02-02-03 СЗИ(копия)'!F157</f>
        <v>Затраты труда</v>
      </c>
      <c r="B475">
        <v>620</v>
      </c>
      <c r="C475">
        <v>11591</v>
      </c>
      <c r="D475">
        <v>2</v>
      </c>
      <c r="E475">
        <v>0</v>
      </c>
      <c r="F475">
        <v>21774</v>
      </c>
    </row>
    <row r="476" spans="1:6" x14ac:dyDescent="0.25">
      <c r="A476" t="str">
        <f>'02-02-03 СЗИ(копия)'!J157</f>
        <v>чел.-ч</v>
      </c>
      <c r="B476">
        <v>620</v>
      </c>
      <c r="C476">
        <v>11591</v>
      </c>
      <c r="D476">
        <v>3</v>
      </c>
      <c r="E476">
        <v>0</v>
      </c>
      <c r="F476">
        <v>21774</v>
      </c>
    </row>
    <row r="477" spans="1:6" x14ac:dyDescent="0.25">
      <c r="A477">
        <f>'02-02-03 СЗИ(копия)'!M157</f>
        <v>15.2</v>
      </c>
      <c r="B477">
        <v>620</v>
      </c>
      <c r="C477">
        <v>11591</v>
      </c>
      <c r="D477">
        <v>4</v>
      </c>
      <c r="E477">
        <v>0</v>
      </c>
      <c r="F477">
        <v>21774</v>
      </c>
    </row>
    <row r="478" spans="1:6" x14ac:dyDescent="0.25">
      <c r="A478" t="str">
        <f>'02-02-03 СЗИ(копия)'!F158</f>
        <v>Итого по расценке</v>
      </c>
      <c r="B478">
        <v>620</v>
      </c>
      <c r="C478">
        <v>11590</v>
      </c>
      <c r="D478">
        <v>2</v>
      </c>
      <c r="E478">
        <v>0</v>
      </c>
      <c r="F478">
        <v>21788</v>
      </c>
    </row>
    <row r="479" spans="1:6" x14ac:dyDescent="0.25">
      <c r="A479">
        <f>'02-02-03 СЗИ(копия)'!A159</f>
        <v>22</v>
      </c>
      <c r="B479">
        <v>620</v>
      </c>
      <c r="C479">
        <v>11600</v>
      </c>
      <c r="D479">
        <v>0</v>
      </c>
      <c r="E479">
        <v>0</v>
      </c>
      <c r="F479">
        <v>21762</v>
      </c>
    </row>
    <row r="480" spans="1:6" x14ac:dyDescent="0.25">
      <c r="A480" t="str">
        <f>'02-02-03 СЗИ(копия)'!C159</f>
        <v>ФЕРм08-02-412-01</v>
      </c>
      <c r="B480">
        <v>620</v>
      </c>
      <c r="C480">
        <v>11600</v>
      </c>
      <c r="D480">
        <v>1</v>
      </c>
      <c r="E480">
        <v>0</v>
      </c>
      <c r="F480">
        <v>21762</v>
      </c>
    </row>
    <row r="481" spans="1:6" x14ac:dyDescent="0.25">
      <c r="A481" t="str">
        <f>'02-02-03 СЗИ(копия)'!F159</f>
        <v>Затягивание провода в проложенные трубы и металлические рукава первого одножильного или многожильного в общей оплетке, суммарное сечение до 2,5 мм2</v>
      </c>
      <c r="B481">
        <v>620</v>
      </c>
      <c r="C481">
        <v>11600</v>
      </c>
      <c r="D481">
        <v>2</v>
      </c>
      <c r="E481">
        <v>0</v>
      </c>
      <c r="F481">
        <v>21762</v>
      </c>
    </row>
    <row r="482" spans="1:6" x14ac:dyDescent="0.25">
      <c r="A482" t="str">
        <f>'02-02-03 СЗИ(копия)'!J159</f>
        <v>100 м</v>
      </c>
      <c r="B482">
        <v>620</v>
      </c>
      <c r="C482">
        <v>11600</v>
      </c>
      <c r="D482">
        <v>3</v>
      </c>
      <c r="E482">
        <v>0</v>
      </c>
      <c r="F482">
        <v>21762</v>
      </c>
    </row>
    <row r="483" spans="1:6" x14ac:dyDescent="0.25">
      <c r="A483" s="7">
        <f>'02-02-03 СЗИ(копия)'!M159</f>
        <v>55.61</v>
      </c>
      <c r="B483">
        <v>620</v>
      </c>
      <c r="C483">
        <v>11600</v>
      </c>
      <c r="D483">
        <v>4</v>
      </c>
      <c r="E483">
        <v>0</v>
      </c>
      <c r="F483">
        <v>21762</v>
      </c>
    </row>
    <row r="484" spans="1:6" x14ac:dyDescent="0.25">
      <c r="A484" t="str">
        <f>'02-02-03 СЗИ(копия)'!F161</f>
        <v>Зарплата</v>
      </c>
      <c r="B484">
        <v>620</v>
      </c>
      <c r="C484">
        <v>11608</v>
      </c>
      <c r="D484">
        <v>2</v>
      </c>
      <c r="E484">
        <v>0</v>
      </c>
      <c r="F484">
        <v>21785</v>
      </c>
    </row>
    <row r="485" spans="1:6" x14ac:dyDescent="0.25">
      <c r="A485" s="7">
        <f>'02-02-03 СЗИ(копия)'!R161</f>
        <v>42.21</v>
      </c>
      <c r="B485">
        <v>620</v>
      </c>
      <c r="C485">
        <v>11608</v>
      </c>
      <c r="D485">
        <v>5</v>
      </c>
      <c r="E485">
        <v>0</v>
      </c>
      <c r="F485">
        <v>21785</v>
      </c>
    </row>
    <row r="486" spans="1:6" x14ac:dyDescent="0.25">
      <c r="A486" s="5">
        <f>'02-02-03 СЗИ(копия)'!AF161</f>
        <v>1</v>
      </c>
      <c r="B486">
        <v>620</v>
      </c>
      <c r="C486">
        <v>11608</v>
      </c>
      <c r="D486">
        <v>9</v>
      </c>
      <c r="E486">
        <v>0</v>
      </c>
      <c r="F486">
        <v>21785</v>
      </c>
    </row>
    <row r="487" spans="1:6" x14ac:dyDescent="0.25">
      <c r="A487" t="str">
        <f>'02-02-03 СЗИ(копия)'!F162</f>
        <v>Эксплуатация машин</v>
      </c>
      <c r="B487">
        <v>620</v>
      </c>
      <c r="C487">
        <v>11607</v>
      </c>
      <c r="D487">
        <v>2</v>
      </c>
      <c r="E487">
        <v>0</v>
      </c>
      <c r="F487">
        <v>21785</v>
      </c>
    </row>
    <row r="488" spans="1:6" x14ac:dyDescent="0.25">
      <c r="A488" s="7">
        <f>'02-02-03 СЗИ(копия)'!R162</f>
        <v>2.2200000000000002</v>
      </c>
      <c r="B488">
        <v>620</v>
      </c>
      <c r="C488">
        <v>11607</v>
      </c>
      <c r="D488">
        <v>5</v>
      </c>
      <c r="E488">
        <v>0</v>
      </c>
      <c r="F488">
        <v>21785</v>
      </c>
    </row>
    <row r="489" spans="1:6" x14ac:dyDescent="0.25">
      <c r="A489" s="5">
        <f>'02-02-03 СЗИ(копия)'!AF162</f>
        <v>1</v>
      </c>
      <c r="B489">
        <v>620</v>
      </c>
      <c r="C489">
        <v>11607</v>
      </c>
      <c r="D489">
        <v>9</v>
      </c>
      <c r="E489">
        <v>0</v>
      </c>
      <c r="F489">
        <v>21785</v>
      </c>
    </row>
    <row r="490" spans="1:6" x14ac:dyDescent="0.25">
      <c r="A490" t="str">
        <f>'02-02-03 СЗИ(копия)'!F163</f>
        <v>в т.ч. зарплата машиниста</v>
      </c>
      <c r="B490">
        <v>620</v>
      </c>
      <c r="C490">
        <v>11606</v>
      </c>
      <c r="D490">
        <v>2</v>
      </c>
      <c r="E490">
        <v>0</v>
      </c>
      <c r="F490">
        <v>21785</v>
      </c>
    </row>
    <row r="491" spans="1:6" x14ac:dyDescent="0.25">
      <c r="A491" s="7">
        <f>'02-02-03 СЗИ(копия)'!R163</f>
        <v>0.14000000000000001</v>
      </c>
      <c r="B491">
        <v>620</v>
      </c>
      <c r="C491">
        <v>11606</v>
      </c>
      <c r="D491">
        <v>5</v>
      </c>
      <c r="E491">
        <v>0</v>
      </c>
      <c r="F491">
        <v>21785</v>
      </c>
    </row>
    <row r="492" spans="1:6" x14ac:dyDescent="0.25">
      <c r="A492" s="5">
        <f>'02-02-03 СЗИ(копия)'!AF163</f>
        <v>1</v>
      </c>
      <c r="B492">
        <v>620</v>
      </c>
      <c r="C492">
        <v>11606</v>
      </c>
      <c r="D492">
        <v>9</v>
      </c>
      <c r="E492">
        <v>0</v>
      </c>
      <c r="F492">
        <v>21785</v>
      </c>
    </row>
    <row r="493" spans="1:6" x14ac:dyDescent="0.25">
      <c r="A493" t="str">
        <f>'02-02-03 СЗИ(копия)'!F164</f>
        <v>Материальные ресурсы</v>
      </c>
      <c r="B493">
        <v>620</v>
      </c>
      <c r="C493">
        <v>11605</v>
      </c>
      <c r="D493">
        <v>2</v>
      </c>
      <c r="E493">
        <v>0</v>
      </c>
      <c r="F493">
        <v>21785</v>
      </c>
    </row>
    <row r="494" spans="1:6" x14ac:dyDescent="0.25">
      <c r="A494" s="7">
        <f>'02-02-03 СЗИ(копия)'!R164</f>
        <v>11.28</v>
      </c>
      <c r="B494">
        <v>620</v>
      </c>
      <c r="C494">
        <v>11605</v>
      </c>
      <c r="D494">
        <v>5</v>
      </c>
      <c r="E494">
        <v>0</v>
      </c>
      <c r="F494">
        <v>21785</v>
      </c>
    </row>
    <row r="495" spans="1:6" x14ac:dyDescent="0.25">
      <c r="A495" s="5">
        <f>'02-02-03 СЗИ(копия)'!AF164</f>
        <v>1</v>
      </c>
      <c r="B495">
        <v>620</v>
      </c>
      <c r="C495">
        <v>11605</v>
      </c>
      <c r="D495">
        <v>9</v>
      </c>
      <c r="E495">
        <v>0</v>
      </c>
      <c r="F495">
        <v>21785</v>
      </c>
    </row>
    <row r="496" spans="1:6" x14ac:dyDescent="0.25">
      <c r="A496" t="str">
        <f>'02-02-03 СЗИ(копия)'!F165</f>
        <v>Накладные расходы от ФОТ</v>
      </c>
      <c r="B496">
        <v>620</v>
      </c>
      <c r="C496">
        <v>11604</v>
      </c>
      <c r="D496">
        <v>2</v>
      </c>
      <c r="E496">
        <v>0</v>
      </c>
      <c r="F496">
        <v>21786</v>
      </c>
    </row>
    <row r="497" spans="1:6" x14ac:dyDescent="0.25">
      <c r="A497">
        <f>'02-02-03 СЗИ(копия)'!J165</f>
        <v>0</v>
      </c>
      <c r="B497">
        <v>620</v>
      </c>
      <c r="C497">
        <v>11604</v>
      </c>
      <c r="D497">
        <v>3</v>
      </c>
      <c r="E497">
        <v>0</v>
      </c>
      <c r="F497">
        <v>21786</v>
      </c>
    </row>
    <row r="498" spans="1:6" x14ac:dyDescent="0.25">
      <c r="A498" s="7">
        <f>'02-02-03 СЗИ(копия)'!R165</f>
        <v>0.95</v>
      </c>
      <c r="B498">
        <v>620</v>
      </c>
      <c r="C498">
        <v>11604</v>
      </c>
      <c r="D498">
        <v>5</v>
      </c>
      <c r="E498">
        <v>0</v>
      </c>
      <c r="F498">
        <v>21786</v>
      </c>
    </row>
    <row r="499" spans="1:6" x14ac:dyDescent="0.25">
      <c r="A499" s="7">
        <f>'02-02-03 СЗИ(копия)'!AF165</f>
        <v>0.95</v>
      </c>
      <c r="B499">
        <v>620</v>
      </c>
      <c r="C499">
        <v>11604</v>
      </c>
      <c r="D499">
        <v>9</v>
      </c>
      <c r="E499">
        <v>0</v>
      </c>
      <c r="F499">
        <v>21786</v>
      </c>
    </row>
    <row r="500" spans="1:6" x14ac:dyDescent="0.25">
      <c r="A500" t="str">
        <f>'02-02-03 СЗИ(копия)'!F166</f>
        <v>Сметная прибыль от ФОТ</v>
      </c>
      <c r="B500">
        <v>620</v>
      </c>
      <c r="C500">
        <v>11603</v>
      </c>
      <c r="D500">
        <v>2</v>
      </c>
      <c r="E500">
        <v>0</v>
      </c>
      <c r="F500">
        <v>21787</v>
      </c>
    </row>
    <row r="501" spans="1:6" x14ac:dyDescent="0.25">
      <c r="A501">
        <f>'02-02-03 СЗИ(копия)'!J166</f>
        <v>0</v>
      </c>
      <c r="B501">
        <v>620</v>
      </c>
      <c r="C501">
        <v>11603</v>
      </c>
      <c r="D501">
        <v>3</v>
      </c>
      <c r="E501">
        <v>0</v>
      </c>
      <c r="F501">
        <v>21787</v>
      </c>
    </row>
    <row r="502" spans="1:6" x14ac:dyDescent="0.25">
      <c r="A502" s="7">
        <f>'02-02-03 СЗИ(копия)'!R166</f>
        <v>0.65</v>
      </c>
      <c r="B502">
        <v>620</v>
      </c>
      <c r="C502">
        <v>11603</v>
      </c>
      <c r="D502">
        <v>5</v>
      </c>
      <c r="E502">
        <v>0</v>
      </c>
      <c r="F502">
        <v>21787</v>
      </c>
    </row>
    <row r="503" spans="1:6" x14ac:dyDescent="0.25">
      <c r="A503" s="7">
        <f>'02-02-03 СЗИ(копия)'!AF166</f>
        <v>0.65</v>
      </c>
      <c r="B503">
        <v>620</v>
      </c>
      <c r="C503">
        <v>11603</v>
      </c>
      <c r="D503">
        <v>9</v>
      </c>
      <c r="E503">
        <v>0</v>
      </c>
      <c r="F503">
        <v>21787</v>
      </c>
    </row>
    <row r="504" spans="1:6" x14ac:dyDescent="0.25">
      <c r="A504" t="str">
        <f>'02-02-03 СЗИ(копия)'!F167</f>
        <v>Затраты труда</v>
      </c>
      <c r="B504">
        <v>620</v>
      </c>
      <c r="C504">
        <v>11602</v>
      </c>
      <c r="D504">
        <v>2</v>
      </c>
      <c r="E504">
        <v>0</v>
      </c>
      <c r="F504">
        <v>21774</v>
      </c>
    </row>
    <row r="505" spans="1:6" x14ac:dyDescent="0.25">
      <c r="A505" t="str">
        <f>'02-02-03 СЗИ(копия)'!J167</f>
        <v>чел.-ч</v>
      </c>
      <c r="B505">
        <v>620</v>
      </c>
      <c r="C505">
        <v>11602</v>
      </c>
      <c r="D505">
        <v>3</v>
      </c>
      <c r="E505">
        <v>0</v>
      </c>
      <c r="F505">
        <v>21774</v>
      </c>
    </row>
    <row r="506" spans="1:6" x14ac:dyDescent="0.25">
      <c r="A506" s="7">
        <f>'02-02-03 СЗИ(копия)'!M167</f>
        <v>4.49</v>
      </c>
      <c r="B506">
        <v>620</v>
      </c>
      <c r="C506">
        <v>11602</v>
      </c>
      <c r="D506">
        <v>4</v>
      </c>
      <c r="E506">
        <v>0</v>
      </c>
      <c r="F506">
        <v>21774</v>
      </c>
    </row>
    <row r="507" spans="1:6" x14ac:dyDescent="0.25">
      <c r="A507" t="str">
        <f>'02-02-03 СЗИ(копия)'!F168</f>
        <v>Итого по расценке</v>
      </c>
      <c r="B507">
        <v>620</v>
      </c>
      <c r="C507">
        <v>11601</v>
      </c>
      <c r="D507">
        <v>2</v>
      </c>
      <c r="E507">
        <v>0</v>
      </c>
      <c r="F507">
        <v>21788</v>
      </c>
    </row>
    <row r="508" spans="1:6" x14ac:dyDescent="0.25">
      <c r="A508">
        <f>'02-02-03 СЗИ(копия)'!A169</f>
        <v>23</v>
      </c>
      <c r="B508">
        <v>620</v>
      </c>
      <c r="C508">
        <v>11609</v>
      </c>
      <c r="D508">
        <v>0</v>
      </c>
      <c r="E508">
        <v>0</v>
      </c>
      <c r="F508">
        <v>21762</v>
      </c>
    </row>
    <row r="509" spans="1:6" x14ac:dyDescent="0.25">
      <c r="A509" t="str">
        <f>'02-02-03 СЗИ(копия)'!C169</f>
        <v>ФЕРм08-02-412-09</v>
      </c>
      <c r="B509">
        <v>620</v>
      </c>
      <c r="C509">
        <v>11609</v>
      </c>
      <c r="D509">
        <v>1</v>
      </c>
      <c r="E509">
        <v>0</v>
      </c>
      <c r="F509">
        <v>21762</v>
      </c>
    </row>
    <row r="510" spans="1:6" x14ac:dyDescent="0.25">
      <c r="A510" t="str">
        <f>'02-02-03 СЗИ(копия)'!F169</f>
        <v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 до 6 мм2</v>
      </c>
      <c r="B510">
        <v>620</v>
      </c>
      <c r="C510">
        <v>11609</v>
      </c>
      <c r="D510">
        <v>2</v>
      </c>
      <c r="E510">
        <v>0</v>
      </c>
      <c r="F510">
        <v>21762</v>
      </c>
    </row>
    <row r="511" spans="1:6" x14ac:dyDescent="0.25">
      <c r="A511" t="str">
        <f>'02-02-03 СЗИ(копия)'!J169</f>
        <v>100 м</v>
      </c>
      <c r="B511">
        <v>620</v>
      </c>
      <c r="C511">
        <v>11609</v>
      </c>
      <c r="D511">
        <v>3</v>
      </c>
      <c r="E511">
        <v>0</v>
      </c>
      <c r="F511">
        <v>21762</v>
      </c>
    </row>
    <row r="512" spans="1:6" x14ac:dyDescent="0.25">
      <c r="A512" s="7">
        <f>'02-02-03 СЗИ(копия)'!M169</f>
        <v>47.18</v>
      </c>
      <c r="B512">
        <v>620</v>
      </c>
      <c r="C512">
        <v>11609</v>
      </c>
      <c r="D512">
        <v>4</v>
      </c>
      <c r="E512">
        <v>0</v>
      </c>
      <c r="F512">
        <v>21762</v>
      </c>
    </row>
    <row r="513" spans="1:6" x14ac:dyDescent="0.25">
      <c r="A513" t="str">
        <f>'02-02-03 СЗИ(копия)'!F171</f>
        <v>Зарплата</v>
      </c>
      <c r="B513">
        <v>620</v>
      </c>
      <c r="C513">
        <v>11617</v>
      </c>
      <c r="D513">
        <v>2</v>
      </c>
      <c r="E513">
        <v>0</v>
      </c>
      <c r="F513">
        <v>21785</v>
      </c>
    </row>
    <row r="514" spans="1:6" x14ac:dyDescent="0.25">
      <c r="A514">
        <f>'02-02-03 СЗИ(копия)'!R171</f>
        <v>17.2</v>
      </c>
      <c r="B514">
        <v>620</v>
      </c>
      <c r="C514">
        <v>11617</v>
      </c>
      <c r="D514">
        <v>5</v>
      </c>
      <c r="E514">
        <v>0</v>
      </c>
      <c r="F514">
        <v>21785</v>
      </c>
    </row>
    <row r="515" spans="1:6" x14ac:dyDescent="0.25">
      <c r="A515" s="5">
        <f>'02-02-03 СЗИ(копия)'!AF171</f>
        <v>1</v>
      </c>
      <c r="B515">
        <v>620</v>
      </c>
      <c r="C515">
        <v>11617</v>
      </c>
      <c r="D515">
        <v>9</v>
      </c>
      <c r="E515">
        <v>0</v>
      </c>
      <c r="F515">
        <v>21785</v>
      </c>
    </row>
    <row r="516" spans="1:6" x14ac:dyDescent="0.25">
      <c r="A516" t="str">
        <f>'02-02-03 СЗИ(копия)'!F172</f>
        <v>Эксплуатация машин</v>
      </c>
      <c r="B516">
        <v>620</v>
      </c>
      <c r="C516">
        <v>11616</v>
      </c>
      <c r="D516">
        <v>2</v>
      </c>
      <c r="E516">
        <v>0</v>
      </c>
      <c r="F516">
        <v>21785</v>
      </c>
    </row>
    <row r="517" spans="1:6" x14ac:dyDescent="0.25">
      <c r="A517" s="7">
        <f>'02-02-03 СЗИ(копия)'!R172</f>
        <v>2.2200000000000002</v>
      </c>
      <c r="B517">
        <v>620</v>
      </c>
      <c r="C517">
        <v>11616</v>
      </c>
      <c r="D517">
        <v>5</v>
      </c>
      <c r="E517">
        <v>0</v>
      </c>
      <c r="F517">
        <v>21785</v>
      </c>
    </row>
    <row r="518" spans="1:6" x14ac:dyDescent="0.25">
      <c r="A518" s="5">
        <f>'02-02-03 СЗИ(копия)'!AF172</f>
        <v>1</v>
      </c>
      <c r="B518">
        <v>620</v>
      </c>
      <c r="C518">
        <v>11616</v>
      </c>
      <c r="D518">
        <v>9</v>
      </c>
      <c r="E518">
        <v>0</v>
      </c>
      <c r="F518">
        <v>21785</v>
      </c>
    </row>
    <row r="519" spans="1:6" x14ac:dyDescent="0.25">
      <c r="A519" t="str">
        <f>'02-02-03 СЗИ(копия)'!F173</f>
        <v>в т.ч. зарплата машиниста</v>
      </c>
      <c r="B519">
        <v>620</v>
      </c>
      <c r="C519">
        <v>11615</v>
      </c>
      <c r="D519">
        <v>2</v>
      </c>
      <c r="E519">
        <v>0</v>
      </c>
      <c r="F519">
        <v>21785</v>
      </c>
    </row>
    <row r="520" spans="1:6" x14ac:dyDescent="0.25">
      <c r="A520" s="7">
        <f>'02-02-03 СЗИ(копия)'!R173</f>
        <v>0.14000000000000001</v>
      </c>
      <c r="B520">
        <v>620</v>
      </c>
      <c r="C520">
        <v>11615</v>
      </c>
      <c r="D520">
        <v>5</v>
      </c>
      <c r="E520">
        <v>0</v>
      </c>
      <c r="F520">
        <v>21785</v>
      </c>
    </row>
    <row r="521" spans="1:6" x14ac:dyDescent="0.25">
      <c r="A521" s="5">
        <f>'02-02-03 СЗИ(копия)'!AF173</f>
        <v>1</v>
      </c>
      <c r="B521">
        <v>620</v>
      </c>
      <c r="C521">
        <v>11615</v>
      </c>
      <c r="D521">
        <v>9</v>
      </c>
      <c r="E521">
        <v>0</v>
      </c>
      <c r="F521">
        <v>21785</v>
      </c>
    </row>
    <row r="522" spans="1:6" x14ac:dyDescent="0.25">
      <c r="A522" t="str">
        <f>'02-02-03 СЗИ(копия)'!F174</f>
        <v>Материальные ресурсы</v>
      </c>
      <c r="B522">
        <v>620</v>
      </c>
      <c r="C522">
        <v>11614</v>
      </c>
      <c r="D522">
        <v>2</v>
      </c>
      <c r="E522">
        <v>0</v>
      </c>
      <c r="F522">
        <v>21785</v>
      </c>
    </row>
    <row r="523" spans="1:6" x14ac:dyDescent="0.25">
      <c r="A523" s="7">
        <f>'02-02-03 СЗИ(копия)'!R174</f>
        <v>8.32</v>
      </c>
      <c r="B523">
        <v>620</v>
      </c>
      <c r="C523">
        <v>11614</v>
      </c>
      <c r="D523">
        <v>5</v>
      </c>
      <c r="E523">
        <v>0</v>
      </c>
      <c r="F523">
        <v>21785</v>
      </c>
    </row>
    <row r="524" spans="1:6" x14ac:dyDescent="0.25">
      <c r="A524" s="5">
        <f>'02-02-03 СЗИ(копия)'!AF174</f>
        <v>1</v>
      </c>
      <c r="B524">
        <v>620</v>
      </c>
      <c r="C524">
        <v>11614</v>
      </c>
      <c r="D524">
        <v>9</v>
      </c>
      <c r="E524">
        <v>0</v>
      </c>
      <c r="F524">
        <v>21785</v>
      </c>
    </row>
    <row r="525" spans="1:6" x14ac:dyDescent="0.25">
      <c r="A525" t="str">
        <f>'02-02-03 СЗИ(копия)'!F175</f>
        <v>Накладные расходы от ФОТ</v>
      </c>
      <c r="B525">
        <v>620</v>
      </c>
      <c r="C525">
        <v>11613</v>
      </c>
      <c r="D525">
        <v>2</v>
      </c>
      <c r="E525">
        <v>0</v>
      </c>
      <c r="F525">
        <v>21786</v>
      </c>
    </row>
    <row r="526" spans="1:6" x14ac:dyDescent="0.25">
      <c r="A526">
        <f>'02-02-03 СЗИ(копия)'!J175</f>
        <v>0</v>
      </c>
      <c r="B526">
        <v>620</v>
      </c>
      <c r="C526">
        <v>11613</v>
      </c>
      <c r="D526">
        <v>3</v>
      </c>
      <c r="E526">
        <v>0</v>
      </c>
      <c r="F526">
        <v>21786</v>
      </c>
    </row>
    <row r="527" spans="1:6" x14ac:dyDescent="0.25">
      <c r="A527" s="7">
        <f>'02-02-03 СЗИ(копия)'!R175</f>
        <v>0.95</v>
      </c>
      <c r="B527">
        <v>620</v>
      </c>
      <c r="C527">
        <v>11613</v>
      </c>
      <c r="D527">
        <v>5</v>
      </c>
      <c r="E527">
        <v>0</v>
      </c>
      <c r="F527">
        <v>21786</v>
      </c>
    </row>
    <row r="528" spans="1:6" x14ac:dyDescent="0.25">
      <c r="A528" s="7">
        <f>'02-02-03 СЗИ(копия)'!AF175</f>
        <v>0.95</v>
      </c>
      <c r="B528">
        <v>620</v>
      </c>
      <c r="C528">
        <v>11613</v>
      </c>
      <c r="D528">
        <v>9</v>
      </c>
      <c r="E528">
        <v>0</v>
      </c>
      <c r="F528">
        <v>21786</v>
      </c>
    </row>
    <row r="529" spans="1:6" x14ac:dyDescent="0.25">
      <c r="A529" t="str">
        <f>'02-02-03 СЗИ(копия)'!F176</f>
        <v>Сметная прибыль от ФОТ</v>
      </c>
      <c r="B529">
        <v>620</v>
      </c>
      <c r="C529">
        <v>11612</v>
      </c>
      <c r="D529">
        <v>2</v>
      </c>
      <c r="E529">
        <v>0</v>
      </c>
      <c r="F529">
        <v>21787</v>
      </c>
    </row>
    <row r="530" spans="1:6" x14ac:dyDescent="0.25">
      <c r="A530">
        <f>'02-02-03 СЗИ(копия)'!J176</f>
        <v>0</v>
      </c>
      <c r="B530">
        <v>620</v>
      </c>
      <c r="C530">
        <v>11612</v>
      </c>
      <c r="D530">
        <v>3</v>
      </c>
      <c r="E530">
        <v>0</v>
      </c>
      <c r="F530">
        <v>21787</v>
      </c>
    </row>
    <row r="531" spans="1:6" x14ac:dyDescent="0.25">
      <c r="A531" s="7">
        <f>'02-02-03 СЗИ(копия)'!R176</f>
        <v>0.65</v>
      </c>
      <c r="B531">
        <v>620</v>
      </c>
      <c r="C531">
        <v>11612</v>
      </c>
      <c r="D531">
        <v>5</v>
      </c>
      <c r="E531">
        <v>0</v>
      </c>
      <c r="F531">
        <v>21787</v>
      </c>
    </row>
    <row r="532" spans="1:6" x14ac:dyDescent="0.25">
      <c r="A532" s="7">
        <f>'02-02-03 СЗИ(копия)'!AF176</f>
        <v>0.65</v>
      </c>
      <c r="B532">
        <v>620</v>
      </c>
      <c r="C532">
        <v>11612</v>
      </c>
      <c r="D532">
        <v>9</v>
      </c>
      <c r="E532">
        <v>0</v>
      </c>
      <c r="F532">
        <v>21787</v>
      </c>
    </row>
    <row r="533" spans="1:6" x14ac:dyDescent="0.25">
      <c r="A533" t="str">
        <f>'02-02-03 СЗИ(копия)'!F177</f>
        <v>Затраты труда</v>
      </c>
      <c r="B533">
        <v>620</v>
      </c>
      <c r="C533">
        <v>11611</v>
      </c>
      <c r="D533">
        <v>2</v>
      </c>
      <c r="E533">
        <v>0</v>
      </c>
      <c r="F533">
        <v>21774</v>
      </c>
    </row>
    <row r="534" spans="1:6" x14ac:dyDescent="0.25">
      <c r="A534" t="str">
        <f>'02-02-03 СЗИ(копия)'!J177</f>
        <v>чел.-ч</v>
      </c>
      <c r="B534">
        <v>620</v>
      </c>
      <c r="C534">
        <v>11611</v>
      </c>
      <c r="D534">
        <v>3</v>
      </c>
      <c r="E534">
        <v>0</v>
      </c>
      <c r="F534">
        <v>21774</v>
      </c>
    </row>
    <row r="535" spans="1:6" x14ac:dyDescent="0.25">
      <c r="A535" s="7">
        <f>'02-02-03 СЗИ(копия)'!M177</f>
        <v>1.83</v>
      </c>
      <c r="B535">
        <v>620</v>
      </c>
      <c r="C535">
        <v>11611</v>
      </c>
      <c r="D535">
        <v>4</v>
      </c>
      <c r="E535">
        <v>0</v>
      </c>
      <c r="F535">
        <v>21774</v>
      </c>
    </row>
    <row r="536" spans="1:6" x14ac:dyDescent="0.25">
      <c r="A536" t="str">
        <f>'02-02-03 СЗИ(копия)'!F178</f>
        <v>Итого по расценке</v>
      </c>
      <c r="B536">
        <v>620</v>
      </c>
      <c r="C536">
        <v>11610</v>
      </c>
      <c r="D536">
        <v>2</v>
      </c>
      <c r="E536">
        <v>0</v>
      </c>
      <c r="F536">
        <v>21788</v>
      </c>
    </row>
    <row r="537" spans="1:6" x14ac:dyDescent="0.25">
      <c r="A537">
        <f>'02-02-03 СЗИ(копия)'!A179</f>
        <v>24</v>
      </c>
      <c r="B537">
        <v>620</v>
      </c>
      <c r="C537">
        <v>11618</v>
      </c>
      <c r="D537">
        <v>0</v>
      </c>
      <c r="E537">
        <v>0</v>
      </c>
      <c r="F537">
        <v>21762</v>
      </c>
    </row>
    <row r="538" spans="1:6" x14ac:dyDescent="0.25">
      <c r="A538" t="str">
        <f>'02-02-03 СЗИ(копия)'!C179</f>
        <v>ФЕРм08-02-390-01</v>
      </c>
      <c r="B538">
        <v>620</v>
      </c>
      <c r="C538">
        <v>11618</v>
      </c>
      <c r="D538">
        <v>1</v>
      </c>
      <c r="E538">
        <v>0</v>
      </c>
      <c r="F538">
        <v>21762</v>
      </c>
    </row>
    <row r="539" spans="1:6" x14ac:dyDescent="0.25">
      <c r="A539" t="str">
        <f>'02-02-03 СЗИ(копия)'!F179</f>
        <v>Короба пластмассовые шириной до 40 мм</v>
      </c>
      <c r="B539">
        <v>620</v>
      </c>
      <c r="C539">
        <v>11618</v>
      </c>
      <c r="D539">
        <v>2</v>
      </c>
      <c r="E539">
        <v>0</v>
      </c>
      <c r="F539">
        <v>21762</v>
      </c>
    </row>
    <row r="540" spans="1:6" x14ac:dyDescent="0.25">
      <c r="A540" t="str">
        <f>'02-02-03 СЗИ(копия)'!J179</f>
        <v>100 м</v>
      </c>
      <c r="B540">
        <v>620</v>
      </c>
      <c r="C540">
        <v>11618</v>
      </c>
      <c r="D540">
        <v>3</v>
      </c>
      <c r="E540">
        <v>0</v>
      </c>
      <c r="F540">
        <v>21762</v>
      </c>
    </row>
    <row r="541" spans="1:6" x14ac:dyDescent="0.25">
      <c r="A541" s="7">
        <f>'02-02-03 СЗИ(копия)'!M179</f>
        <v>14.43</v>
      </c>
      <c r="B541">
        <v>620</v>
      </c>
      <c r="C541">
        <v>11618</v>
      </c>
      <c r="D541">
        <v>4</v>
      </c>
      <c r="E541">
        <v>0</v>
      </c>
      <c r="F541">
        <v>21762</v>
      </c>
    </row>
    <row r="542" spans="1:6" x14ac:dyDescent="0.25">
      <c r="A542" t="str">
        <f>'02-02-03 СЗИ(копия)'!F181</f>
        <v>Зарплата</v>
      </c>
      <c r="B542">
        <v>620</v>
      </c>
      <c r="C542">
        <v>11626</v>
      </c>
      <c r="D542">
        <v>2</v>
      </c>
      <c r="E542">
        <v>0</v>
      </c>
      <c r="F542">
        <v>21785</v>
      </c>
    </row>
    <row r="543" spans="1:6" x14ac:dyDescent="0.25">
      <c r="A543" s="7">
        <f>'02-02-03 СЗИ(копия)'!R181</f>
        <v>154.91999999999999</v>
      </c>
      <c r="B543">
        <v>620</v>
      </c>
      <c r="C543">
        <v>11626</v>
      </c>
      <c r="D543">
        <v>5</v>
      </c>
      <c r="E543">
        <v>0</v>
      </c>
      <c r="F543">
        <v>21785</v>
      </c>
    </row>
    <row r="544" spans="1:6" x14ac:dyDescent="0.25">
      <c r="A544" s="5">
        <f>'02-02-03 СЗИ(копия)'!AF181</f>
        <v>1</v>
      </c>
      <c r="B544">
        <v>620</v>
      </c>
      <c r="C544">
        <v>11626</v>
      </c>
      <c r="D544">
        <v>9</v>
      </c>
      <c r="E544">
        <v>0</v>
      </c>
      <c r="F544">
        <v>21785</v>
      </c>
    </row>
    <row r="545" spans="1:6" x14ac:dyDescent="0.25">
      <c r="A545" t="str">
        <f>'02-02-03 СЗИ(копия)'!F182</f>
        <v>Эксплуатация машин</v>
      </c>
      <c r="B545">
        <v>620</v>
      </c>
      <c r="C545">
        <v>11625</v>
      </c>
      <c r="D545">
        <v>2</v>
      </c>
      <c r="E545">
        <v>0</v>
      </c>
      <c r="F545">
        <v>21785</v>
      </c>
    </row>
    <row r="546" spans="1:6" x14ac:dyDescent="0.25">
      <c r="A546">
        <f>'02-02-03 СЗИ(копия)'!R182</f>
        <v>31.2</v>
      </c>
      <c r="B546">
        <v>620</v>
      </c>
      <c r="C546">
        <v>11625</v>
      </c>
      <c r="D546">
        <v>5</v>
      </c>
      <c r="E546">
        <v>0</v>
      </c>
      <c r="F546">
        <v>21785</v>
      </c>
    </row>
    <row r="547" spans="1:6" x14ac:dyDescent="0.25">
      <c r="A547" s="5">
        <f>'02-02-03 СЗИ(копия)'!AF182</f>
        <v>1</v>
      </c>
      <c r="B547">
        <v>620</v>
      </c>
      <c r="C547">
        <v>11625</v>
      </c>
      <c r="D547">
        <v>9</v>
      </c>
      <c r="E547">
        <v>0</v>
      </c>
      <c r="F547">
        <v>21785</v>
      </c>
    </row>
    <row r="548" spans="1:6" x14ac:dyDescent="0.25">
      <c r="A548" t="str">
        <f>'02-02-03 СЗИ(копия)'!F183</f>
        <v>в т.ч. зарплата машиниста</v>
      </c>
      <c r="B548">
        <v>620</v>
      </c>
      <c r="C548">
        <v>11624</v>
      </c>
      <c r="D548">
        <v>2</v>
      </c>
      <c r="E548">
        <v>0</v>
      </c>
      <c r="F548">
        <v>21785</v>
      </c>
    </row>
    <row r="549" spans="1:6" x14ac:dyDescent="0.25">
      <c r="A549" s="7">
        <f>'02-02-03 СЗИ(копия)'!R183</f>
        <v>0.14000000000000001</v>
      </c>
      <c r="B549">
        <v>620</v>
      </c>
      <c r="C549">
        <v>11624</v>
      </c>
      <c r="D549">
        <v>5</v>
      </c>
      <c r="E549">
        <v>0</v>
      </c>
      <c r="F549">
        <v>21785</v>
      </c>
    </row>
    <row r="550" spans="1:6" x14ac:dyDescent="0.25">
      <c r="A550" s="5">
        <f>'02-02-03 СЗИ(копия)'!AF183</f>
        <v>1</v>
      </c>
      <c r="B550">
        <v>620</v>
      </c>
      <c r="C550">
        <v>11624</v>
      </c>
      <c r="D550">
        <v>9</v>
      </c>
      <c r="E550">
        <v>0</v>
      </c>
      <c r="F550">
        <v>21785</v>
      </c>
    </row>
    <row r="551" spans="1:6" x14ac:dyDescent="0.25">
      <c r="A551" t="str">
        <f>'02-02-03 СЗИ(копия)'!F184</f>
        <v>Материальные ресурсы</v>
      </c>
      <c r="B551">
        <v>620</v>
      </c>
      <c r="C551">
        <v>11623</v>
      </c>
      <c r="D551">
        <v>2</v>
      </c>
      <c r="E551">
        <v>0</v>
      </c>
      <c r="F551">
        <v>21785</v>
      </c>
    </row>
    <row r="552" spans="1:6" x14ac:dyDescent="0.25">
      <c r="A552" s="7">
        <f>'02-02-03 СЗИ(копия)'!R184</f>
        <v>51.53</v>
      </c>
      <c r="B552">
        <v>620</v>
      </c>
      <c r="C552">
        <v>11623</v>
      </c>
      <c r="D552">
        <v>5</v>
      </c>
      <c r="E552">
        <v>0</v>
      </c>
      <c r="F552">
        <v>21785</v>
      </c>
    </row>
    <row r="553" spans="1:6" x14ac:dyDescent="0.25">
      <c r="A553" s="5">
        <f>'02-02-03 СЗИ(копия)'!AF184</f>
        <v>1</v>
      </c>
      <c r="B553">
        <v>620</v>
      </c>
      <c r="C553">
        <v>11623</v>
      </c>
      <c r="D553">
        <v>9</v>
      </c>
      <c r="E553">
        <v>0</v>
      </c>
      <c r="F553">
        <v>21785</v>
      </c>
    </row>
    <row r="554" spans="1:6" x14ac:dyDescent="0.25">
      <c r="A554" t="str">
        <f>'02-02-03 СЗИ(копия)'!F185</f>
        <v>Накладные расходы от ФОТ</v>
      </c>
      <c r="B554">
        <v>620</v>
      </c>
      <c r="C554">
        <v>11622</v>
      </c>
      <c r="D554">
        <v>2</v>
      </c>
      <c r="E554">
        <v>0</v>
      </c>
      <c r="F554">
        <v>21786</v>
      </c>
    </row>
    <row r="555" spans="1:6" x14ac:dyDescent="0.25">
      <c r="A555">
        <f>'02-02-03 СЗИ(копия)'!J185</f>
        <v>0</v>
      </c>
      <c r="B555">
        <v>620</v>
      </c>
      <c r="C555">
        <v>11622</v>
      </c>
      <c r="D555">
        <v>3</v>
      </c>
      <c r="E555">
        <v>0</v>
      </c>
      <c r="F555">
        <v>21786</v>
      </c>
    </row>
    <row r="556" spans="1:6" x14ac:dyDescent="0.25">
      <c r="A556" s="7">
        <f>'02-02-03 СЗИ(копия)'!R185</f>
        <v>0.95</v>
      </c>
      <c r="B556">
        <v>620</v>
      </c>
      <c r="C556">
        <v>11622</v>
      </c>
      <c r="D556">
        <v>5</v>
      </c>
      <c r="E556">
        <v>0</v>
      </c>
      <c r="F556">
        <v>21786</v>
      </c>
    </row>
    <row r="557" spans="1:6" x14ac:dyDescent="0.25">
      <c r="A557" s="7">
        <f>'02-02-03 СЗИ(копия)'!AF185</f>
        <v>0.95</v>
      </c>
      <c r="B557">
        <v>620</v>
      </c>
      <c r="C557">
        <v>11622</v>
      </c>
      <c r="D557">
        <v>9</v>
      </c>
      <c r="E557">
        <v>0</v>
      </c>
      <c r="F557">
        <v>21786</v>
      </c>
    </row>
    <row r="558" spans="1:6" x14ac:dyDescent="0.25">
      <c r="A558" t="str">
        <f>'02-02-03 СЗИ(копия)'!F186</f>
        <v>Сметная прибыль от ФОТ</v>
      </c>
      <c r="B558">
        <v>620</v>
      </c>
      <c r="C558">
        <v>11621</v>
      </c>
      <c r="D558">
        <v>2</v>
      </c>
      <c r="E558">
        <v>0</v>
      </c>
      <c r="F558">
        <v>21787</v>
      </c>
    </row>
    <row r="559" spans="1:6" x14ac:dyDescent="0.25">
      <c r="A559">
        <f>'02-02-03 СЗИ(копия)'!J186</f>
        <v>0</v>
      </c>
      <c r="B559">
        <v>620</v>
      </c>
      <c r="C559">
        <v>11621</v>
      </c>
      <c r="D559">
        <v>3</v>
      </c>
      <c r="E559">
        <v>0</v>
      </c>
      <c r="F559">
        <v>21787</v>
      </c>
    </row>
    <row r="560" spans="1:6" x14ac:dyDescent="0.25">
      <c r="A560" s="7">
        <f>'02-02-03 СЗИ(копия)'!R186</f>
        <v>0.65</v>
      </c>
      <c r="B560">
        <v>620</v>
      </c>
      <c r="C560">
        <v>11621</v>
      </c>
      <c r="D560">
        <v>5</v>
      </c>
      <c r="E560">
        <v>0</v>
      </c>
      <c r="F560">
        <v>21787</v>
      </c>
    </row>
    <row r="561" spans="1:6" x14ac:dyDescent="0.25">
      <c r="A561" s="7">
        <f>'02-02-03 СЗИ(копия)'!AF186</f>
        <v>0.65</v>
      </c>
      <c r="B561">
        <v>620</v>
      </c>
      <c r="C561">
        <v>11621</v>
      </c>
      <c r="D561">
        <v>9</v>
      </c>
      <c r="E561">
        <v>0</v>
      </c>
      <c r="F561">
        <v>21787</v>
      </c>
    </row>
    <row r="562" spans="1:6" x14ac:dyDescent="0.25">
      <c r="A562" t="str">
        <f>'02-02-03 СЗИ(копия)'!F187</f>
        <v>Затраты труда</v>
      </c>
      <c r="B562">
        <v>620</v>
      </c>
      <c r="C562">
        <v>11620</v>
      </c>
      <c r="D562">
        <v>2</v>
      </c>
      <c r="E562">
        <v>0</v>
      </c>
      <c r="F562">
        <v>21774</v>
      </c>
    </row>
    <row r="563" spans="1:6" x14ac:dyDescent="0.25">
      <c r="A563" t="str">
        <f>'02-02-03 СЗИ(копия)'!J187</f>
        <v>чел.-ч</v>
      </c>
      <c r="B563">
        <v>620</v>
      </c>
      <c r="C563">
        <v>11620</v>
      </c>
      <c r="D563">
        <v>3</v>
      </c>
      <c r="E563">
        <v>0</v>
      </c>
      <c r="F563">
        <v>21774</v>
      </c>
    </row>
    <row r="564" spans="1:6" x14ac:dyDescent="0.25">
      <c r="A564" s="7">
        <f>'02-02-03 СЗИ(копия)'!M187</f>
        <v>16.29</v>
      </c>
      <c r="B564">
        <v>620</v>
      </c>
      <c r="C564">
        <v>11620</v>
      </c>
      <c r="D564">
        <v>4</v>
      </c>
      <c r="E564">
        <v>0</v>
      </c>
      <c r="F564">
        <v>21774</v>
      </c>
    </row>
    <row r="565" spans="1:6" x14ac:dyDescent="0.25">
      <c r="A565" t="str">
        <f>'02-02-03 СЗИ(копия)'!F188</f>
        <v>Итого по расценке</v>
      </c>
      <c r="B565">
        <v>620</v>
      </c>
      <c r="C565">
        <v>11619</v>
      </c>
      <c r="D565">
        <v>2</v>
      </c>
      <c r="E565">
        <v>0</v>
      </c>
      <c r="F565">
        <v>21788</v>
      </c>
    </row>
    <row r="566" spans="1:6" x14ac:dyDescent="0.25">
      <c r="A566">
        <f>'02-02-03 СЗИ(копия)'!A189</f>
        <v>25</v>
      </c>
      <c r="B566">
        <v>620</v>
      </c>
      <c r="C566">
        <v>11627</v>
      </c>
      <c r="D566">
        <v>0</v>
      </c>
      <c r="E566">
        <v>0</v>
      </c>
      <c r="F566">
        <v>21762</v>
      </c>
    </row>
    <row r="567" spans="1:6" x14ac:dyDescent="0.25">
      <c r="A567" t="str">
        <f>'02-02-03 СЗИ(копия)'!C189</f>
        <v>ФЕРм08-02-399-01</v>
      </c>
      <c r="B567">
        <v>620</v>
      </c>
      <c r="C567">
        <v>11627</v>
      </c>
      <c r="D567">
        <v>1</v>
      </c>
      <c r="E567">
        <v>0</v>
      </c>
      <c r="F567">
        <v>21762</v>
      </c>
    </row>
    <row r="568" spans="1:6" x14ac:dyDescent="0.25">
      <c r="A568" t="str">
        <f>'02-02-03 СЗИ(копия)'!F189</f>
        <v>Провод в коробах, сечением до 6 мм2</v>
      </c>
      <c r="B568">
        <v>620</v>
      </c>
      <c r="C568">
        <v>11627</v>
      </c>
      <c r="D568">
        <v>2</v>
      </c>
      <c r="E568">
        <v>0</v>
      </c>
      <c r="F568">
        <v>21762</v>
      </c>
    </row>
    <row r="569" spans="1:6" x14ac:dyDescent="0.25">
      <c r="A569" t="str">
        <f>'02-02-03 СЗИ(копия)'!J189</f>
        <v>100 м</v>
      </c>
      <c r="B569">
        <v>620</v>
      </c>
      <c r="C569">
        <v>11627</v>
      </c>
      <c r="D569">
        <v>3</v>
      </c>
      <c r="E569">
        <v>0</v>
      </c>
      <c r="F569">
        <v>21762</v>
      </c>
    </row>
    <row r="570" spans="1:6" x14ac:dyDescent="0.25">
      <c r="A570" s="7">
        <f>'02-02-03 СЗИ(копия)'!M189</f>
        <v>14.43</v>
      </c>
      <c r="B570">
        <v>620</v>
      </c>
      <c r="C570">
        <v>11627</v>
      </c>
      <c r="D570">
        <v>4</v>
      </c>
      <c r="E570">
        <v>0</v>
      </c>
      <c r="F570">
        <v>21762</v>
      </c>
    </row>
    <row r="571" spans="1:6" x14ac:dyDescent="0.25">
      <c r="A571" t="str">
        <f>'02-02-03 СЗИ(копия)'!F191</f>
        <v>Зарплата</v>
      </c>
      <c r="B571">
        <v>620</v>
      </c>
      <c r="C571">
        <v>11635</v>
      </c>
      <c r="D571">
        <v>2</v>
      </c>
      <c r="E571">
        <v>0</v>
      </c>
      <c r="F571">
        <v>21785</v>
      </c>
    </row>
    <row r="572" spans="1:6" x14ac:dyDescent="0.25">
      <c r="A572" s="7">
        <f>'02-02-03 СЗИ(копия)'!R191</f>
        <v>26.51</v>
      </c>
      <c r="B572">
        <v>620</v>
      </c>
      <c r="C572">
        <v>11635</v>
      </c>
      <c r="D572">
        <v>5</v>
      </c>
      <c r="E572">
        <v>0</v>
      </c>
      <c r="F572">
        <v>21785</v>
      </c>
    </row>
    <row r="573" spans="1:6" x14ac:dyDescent="0.25">
      <c r="A573" s="5">
        <f>'02-02-03 СЗИ(копия)'!AF191</f>
        <v>1</v>
      </c>
      <c r="B573">
        <v>620</v>
      </c>
      <c r="C573">
        <v>11635</v>
      </c>
      <c r="D573">
        <v>9</v>
      </c>
      <c r="E573">
        <v>0</v>
      </c>
      <c r="F573">
        <v>21785</v>
      </c>
    </row>
    <row r="574" spans="1:6" x14ac:dyDescent="0.25">
      <c r="A574" t="str">
        <f>'02-02-03 СЗИ(копия)'!F192</f>
        <v>Эксплуатация машин</v>
      </c>
      <c r="B574">
        <v>620</v>
      </c>
      <c r="C574">
        <v>11634</v>
      </c>
      <c r="D574">
        <v>2</v>
      </c>
      <c r="E574">
        <v>0</v>
      </c>
      <c r="F574">
        <v>21785</v>
      </c>
    </row>
    <row r="575" spans="1:6" x14ac:dyDescent="0.25">
      <c r="A575" s="7">
        <f>'02-02-03 СЗИ(копия)'!R192</f>
        <v>2.2200000000000002</v>
      </c>
      <c r="B575">
        <v>620</v>
      </c>
      <c r="C575">
        <v>11634</v>
      </c>
      <c r="D575">
        <v>5</v>
      </c>
      <c r="E575">
        <v>0</v>
      </c>
      <c r="F575">
        <v>21785</v>
      </c>
    </row>
    <row r="576" spans="1:6" x14ac:dyDescent="0.25">
      <c r="A576" s="5">
        <f>'02-02-03 СЗИ(копия)'!AF192</f>
        <v>1</v>
      </c>
      <c r="B576">
        <v>620</v>
      </c>
      <c r="C576">
        <v>11634</v>
      </c>
      <c r="D576">
        <v>9</v>
      </c>
      <c r="E576">
        <v>0</v>
      </c>
      <c r="F576">
        <v>21785</v>
      </c>
    </row>
    <row r="577" spans="1:6" x14ac:dyDescent="0.25">
      <c r="A577" t="str">
        <f>'02-02-03 СЗИ(копия)'!F193</f>
        <v>в т.ч. зарплата машиниста</v>
      </c>
      <c r="B577">
        <v>620</v>
      </c>
      <c r="C577">
        <v>11633</v>
      </c>
      <c r="D577">
        <v>2</v>
      </c>
      <c r="E577">
        <v>0</v>
      </c>
      <c r="F577">
        <v>21785</v>
      </c>
    </row>
    <row r="578" spans="1:6" x14ac:dyDescent="0.25">
      <c r="A578" s="7">
        <f>'02-02-03 СЗИ(копия)'!R193</f>
        <v>0.14000000000000001</v>
      </c>
      <c r="B578">
        <v>620</v>
      </c>
      <c r="C578">
        <v>11633</v>
      </c>
      <c r="D578">
        <v>5</v>
      </c>
      <c r="E578">
        <v>0</v>
      </c>
      <c r="F578">
        <v>21785</v>
      </c>
    </row>
    <row r="579" spans="1:6" x14ac:dyDescent="0.25">
      <c r="A579" s="5">
        <f>'02-02-03 СЗИ(копия)'!AF193</f>
        <v>1</v>
      </c>
      <c r="B579">
        <v>620</v>
      </c>
      <c r="C579">
        <v>11633</v>
      </c>
      <c r="D579">
        <v>9</v>
      </c>
      <c r="E579">
        <v>0</v>
      </c>
      <c r="F579">
        <v>21785</v>
      </c>
    </row>
    <row r="580" spans="1:6" x14ac:dyDescent="0.25">
      <c r="A580" t="str">
        <f>'02-02-03 СЗИ(копия)'!F194</f>
        <v>Материальные ресурсы</v>
      </c>
      <c r="B580">
        <v>620</v>
      </c>
      <c r="C580">
        <v>11632</v>
      </c>
      <c r="D580">
        <v>2</v>
      </c>
      <c r="E580">
        <v>0</v>
      </c>
      <c r="F580">
        <v>21785</v>
      </c>
    </row>
    <row r="581" spans="1:6" x14ac:dyDescent="0.25">
      <c r="A581" s="7">
        <f>'02-02-03 СЗИ(копия)'!R194</f>
        <v>12.82</v>
      </c>
      <c r="B581">
        <v>620</v>
      </c>
      <c r="C581">
        <v>11632</v>
      </c>
      <c r="D581">
        <v>5</v>
      </c>
      <c r="E581">
        <v>0</v>
      </c>
      <c r="F581">
        <v>21785</v>
      </c>
    </row>
    <row r="582" spans="1:6" x14ac:dyDescent="0.25">
      <c r="A582" s="5">
        <f>'02-02-03 СЗИ(копия)'!AF194</f>
        <v>1</v>
      </c>
      <c r="B582">
        <v>620</v>
      </c>
      <c r="C582">
        <v>11632</v>
      </c>
      <c r="D582">
        <v>9</v>
      </c>
      <c r="E582">
        <v>0</v>
      </c>
      <c r="F582">
        <v>21785</v>
      </c>
    </row>
    <row r="583" spans="1:6" x14ac:dyDescent="0.25">
      <c r="A583" t="str">
        <f>'02-02-03 СЗИ(копия)'!F195</f>
        <v>Накладные расходы от ФОТ</v>
      </c>
      <c r="B583">
        <v>620</v>
      </c>
      <c r="C583">
        <v>11631</v>
      </c>
      <c r="D583">
        <v>2</v>
      </c>
      <c r="E583">
        <v>0</v>
      </c>
      <c r="F583">
        <v>21786</v>
      </c>
    </row>
    <row r="584" spans="1:6" x14ac:dyDescent="0.25">
      <c r="A584">
        <f>'02-02-03 СЗИ(копия)'!J195</f>
        <v>0</v>
      </c>
      <c r="B584">
        <v>620</v>
      </c>
      <c r="C584">
        <v>11631</v>
      </c>
      <c r="D584">
        <v>3</v>
      </c>
      <c r="E584">
        <v>0</v>
      </c>
      <c r="F584">
        <v>21786</v>
      </c>
    </row>
    <row r="585" spans="1:6" x14ac:dyDescent="0.25">
      <c r="A585" s="7">
        <f>'02-02-03 СЗИ(копия)'!R195</f>
        <v>0.95</v>
      </c>
      <c r="B585">
        <v>620</v>
      </c>
      <c r="C585">
        <v>11631</v>
      </c>
      <c r="D585">
        <v>5</v>
      </c>
      <c r="E585">
        <v>0</v>
      </c>
      <c r="F585">
        <v>21786</v>
      </c>
    </row>
    <row r="586" spans="1:6" x14ac:dyDescent="0.25">
      <c r="A586" s="7">
        <f>'02-02-03 СЗИ(копия)'!AF195</f>
        <v>0.95</v>
      </c>
      <c r="B586">
        <v>620</v>
      </c>
      <c r="C586">
        <v>11631</v>
      </c>
      <c r="D586">
        <v>9</v>
      </c>
      <c r="E586">
        <v>0</v>
      </c>
      <c r="F586">
        <v>21786</v>
      </c>
    </row>
    <row r="587" spans="1:6" x14ac:dyDescent="0.25">
      <c r="A587" t="str">
        <f>'02-02-03 СЗИ(копия)'!F196</f>
        <v>Сметная прибыль от ФОТ</v>
      </c>
      <c r="B587">
        <v>620</v>
      </c>
      <c r="C587">
        <v>11630</v>
      </c>
      <c r="D587">
        <v>2</v>
      </c>
      <c r="E587">
        <v>0</v>
      </c>
      <c r="F587">
        <v>21787</v>
      </c>
    </row>
    <row r="588" spans="1:6" x14ac:dyDescent="0.25">
      <c r="A588">
        <f>'02-02-03 СЗИ(копия)'!J196</f>
        <v>0</v>
      </c>
      <c r="B588">
        <v>620</v>
      </c>
      <c r="C588">
        <v>11630</v>
      </c>
      <c r="D588">
        <v>3</v>
      </c>
      <c r="E588">
        <v>0</v>
      </c>
      <c r="F588">
        <v>21787</v>
      </c>
    </row>
    <row r="589" spans="1:6" x14ac:dyDescent="0.25">
      <c r="A589" s="7">
        <f>'02-02-03 СЗИ(копия)'!R196</f>
        <v>0.65</v>
      </c>
      <c r="B589">
        <v>620</v>
      </c>
      <c r="C589">
        <v>11630</v>
      </c>
      <c r="D589">
        <v>5</v>
      </c>
      <c r="E589">
        <v>0</v>
      </c>
      <c r="F589">
        <v>21787</v>
      </c>
    </row>
    <row r="590" spans="1:6" x14ac:dyDescent="0.25">
      <c r="A590" s="7">
        <f>'02-02-03 СЗИ(копия)'!AF196</f>
        <v>0.65</v>
      </c>
      <c r="B590">
        <v>620</v>
      </c>
      <c r="C590">
        <v>11630</v>
      </c>
      <c r="D590">
        <v>9</v>
      </c>
      <c r="E590">
        <v>0</v>
      </c>
      <c r="F590">
        <v>21787</v>
      </c>
    </row>
    <row r="591" spans="1:6" x14ac:dyDescent="0.25">
      <c r="A591" t="str">
        <f>'02-02-03 СЗИ(копия)'!F197</f>
        <v>Затраты труда</v>
      </c>
      <c r="B591">
        <v>620</v>
      </c>
      <c r="C591">
        <v>11629</v>
      </c>
      <c r="D591">
        <v>2</v>
      </c>
      <c r="E591">
        <v>0</v>
      </c>
      <c r="F591">
        <v>21774</v>
      </c>
    </row>
    <row r="592" spans="1:6" x14ac:dyDescent="0.25">
      <c r="A592" t="str">
        <f>'02-02-03 СЗИ(копия)'!J197</f>
        <v>чел.-ч</v>
      </c>
      <c r="B592">
        <v>620</v>
      </c>
      <c r="C592">
        <v>11629</v>
      </c>
      <c r="D592">
        <v>3</v>
      </c>
      <c r="E592">
        <v>0</v>
      </c>
      <c r="F592">
        <v>21774</v>
      </c>
    </row>
    <row r="593" spans="1:6" x14ac:dyDescent="0.25">
      <c r="A593" s="7">
        <f>'02-02-03 СЗИ(копия)'!M197</f>
        <v>2.82</v>
      </c>
      <c r="B593">
        <v>620</v>
      </c>
      <c r="C593">
        <v>11629</v>
      </c>
      <c r="D593">
        <v>4</v>
      </c>
      <c r="E593">
        <v>0</v>
      </c>
      <c r="F593">
        <v>21774</v>
      </c>
    </row>
    <row r="594" spans="1:6" x14ac:dyDescent="0.25">
      <c r="A594" t="str">
        <f>'02-02-03 СЗИ(копия)'!F198</f>
        <v>Итого по расценке</v>
      </c>
      <c r="B594">
        <v>620</v>
      </c>
      <c r="C594">
        <v>11628</v>
      </c>
      <c r="D594">
        <v>2</v>
      </c>
      <c r="E594">
        <v>0</v>
      </c>
      <c r="F594">
        <v>21788</v>
      </c>
    </row>
    <row r="595" spans="1:6" x14ac:dyDescent="0.25">
      <c r="A595">
        <f>'02-02-03 СЗИ(копия)'!A199</f>
        <v>26</v>
      </c>
      <c r="B595">
        <v>620</v>
      </c>
      <c r="C595">
        <v>11636</v>
      </c>
      <c r="D595">
        <v>0</v>
      </c>
      <c r="E595">
        <v>0</v>
      </c>
      <c r="F595">
        <v>21771</v>
      </c>
    </row>
    <row r="596" spans="1:6" x14ac:dyDescent="0.25">
      <c r="A596" t="str">
        <f>'02-02-03 СЗИ(копия)'!C199</f>
        <v>[501-1861]</v>
      </c>
      <c r="B596">
        <v>620</v>
      </c>
      <c r="C596">
        <v>11636</v>
      </c>
      <c r="D596">
        <v>1</v>
      </c>
      <c r="E596">
        <v>0</v>
      </c>
      <c r="F596">
        <v>21771</v>
      </c>
    </row>
    <row r="597" spans="1:6" x14ac:dyDescent="0.25">
      <c r="A597" t="str">
        <f>'02-02-03 СЗИ(копия)'!F199</f>
        <v>Кабели для систем сигнализации с однопроволочными медными жилами, изоляцией из полиэтилена, оболочкой из белого ПВХ пластиката, с экраном из алюмополимерной ленты, марки КСПЭВ 2x0,50</v>
      </c>
      <c r="B597">
        <v>620</v>
      </c>
      <c r="C597">
        <v>11636</v>
      </c>
      <c r="D597">
        <v>2</v>
      </c>
      <c r="E597">
        <v>0</v>
      </c>
      <c r="F597">
        <v>21771</v>
      </c>
    </row>
    <row r="598" spans="1:6" x14ac:dyDescent="0.25">
      <c r="A598" t="str">
        <f>'02-02-03 СЗИ(копия)'!J199</f>
        <v>1000 м</v>
      </c>
      <c r="B598">
        <v>620</v>
      </c>
      <c r="C598">
        <v>11636</v>
      </c>
      <c r="D598">
        <v>3</v>
      </c>
      <c r="E598">
        <v>0</v>
      </c>
      <c r="F598">
        <v>21771</v>
      </c>
    </row>
    <row r="599" spans="1:6" x14ac:dyDescent="0.25">
      <c r="A599">
        <f>'02-02-03 СЗИ(копия)'!M199</f>
        <v>6.9180000000000001</v>
      </c>
      <c r="B599">
        <v>620</v>
      </c>
      <c r="C599">
        <v>11636</v>
      </c>
      <c r="D599">
        <v>4</v>
      </c>
      <c r="E599">
        <v>0</v>
      </c>
      <c r="F599">
        <v>21771</v>
      </c>
    </row>
    <row r="600" spans="1:6" x14ac:dyDescent="0.25">
      <c r="A600" s="7">
        <f>'02-02-03 СЗИ(копия)'!R199</f>
        <v>1314.11</v>
      </c>
      <c r="B600">
        <v>620</v>
      </c>
      <c r="C600">
        <v>11636</v>
      </c>
      <c r="D600">
        <v>5</v>
      </c>
      <c r="E600">
        <v>0</v>
      </c>
      <c r="F600">
        <v>21771</v>
      </c>
    </row>
    <row r="601" spans="1:6" x14ac:dyDescent="0.25">
      <c r="A601">
        <f>'02-02-03 СЗИ(копия)'!AB199</f>
        <v>0</v>
      </c>
      <c r="B601">
        <v>620</v>
      </c>
      <c r="C601">
        <v>11636</v>
      </c>
      <c r="D601">
        <v>8</v>
      </c>
      <c r="E601">
        <v>0</v>
      </c>
      <c r="F601">
        <v>21771</v>
      </c>
    </row>
    <row r="602" spans="1:6" x14ac:dyDescent="0.25">
      <c r="A602" s="5">
        <f>'02-02-03 СЗИ(копия)'!AF199</f>
        <v>1</v>
      </c>
      <c r="B602">
        <v>620</v>
      </c>
      <c r="C602">
        <v>11636</v>
      </c>
      <c r="D602">
        <v>9</v>
      </c>
      <c r="E602">
        <v>0</v>
      </c>
      <c r="F602">
        <v>21771</v>
      </c>
    </row>
    <row r="603" spans="1:6" x14ac:dyDescent="0.25">
      <c r="A603">
        <f>'02-02-03 СЗИ(копия)'!A201</f>
        <v>27</v>
      </c>
      <c r="B603">
        <v>620</v>
      </c>
      <c r="C603">
        <v>11638</v>
      </c>
      <c r="D603">
        <v>0</v>
      </c>
      <c r="E603">
        <v>0</v>
      </c>
      <c r="F603">
        <v>21771</v>
      </c>
    </row>
    <row r="604" spans="1:6" x14ac:dyDescent="0.25">
      <c r="A604" t="str">
        <f>'02-02-03 СЗИ(копия)'!C201</f>
        <v>[502-0903]</v>
      </c>
      <c r="B604">
        <v>620</v>
      </c>
      <c r="C604">
        <v>11638</v>
      </c>
      <c r="D604">
        <v>1</v>
      </c>
      <c r="E604">
        <v>0</v>
      </c>
      <c r="F604">
        <v>21771</v>
      </c>
    </row>
    <row r="605" spans="1:6" x14ac:dyDescent="0.25">
      <c r="A605" t="str">
        <f>'02-02-03 СЗИ(копия)'!F201</f>
        <v>Шнуры на напряжение до 380 В с параллельными жилами, с изоляцией и оболочкой из ПВХ, марки ШВВП 2х0,50</v>
      </c>
      <c r="B605">
        <v>620</v>
      </c>
      <c r="C605">
        <v>11638</v>
      </c>
      <c r="D605">
        <v>2</v>
      </c>
      <c r="E605">
        <v>0</v>
      </c>
      <c r="F605">
        <v>21771</v>
      </c>
    </row>
    <row r="606" spans="1:6" x14ac:dyDescent="0.25">
      <c r="A606" t="str">
        <f>'02-02-03 СЗИ(копия)'!J201</f>
        <v>1000 м</v>
      </c>
      <c r="B606">
        <v>620</v>
      </c>
      <c r="C606">
        <v>11638</v>
      </c>
      <c r="D606">
        <v>3</v>
      </c>
      <c r="E606">
        <v>0</v>
      </c>
      <c r="F606">
        <v>21771</v>
      </c>
    </row>
    <row r="607" spans="1:6" x14ac:dyDescent="0.25">
      <c r="A607">
        <f>'02-02-03 СЗИ(копия)'!M201</f>
        <v>4.8049999999999997</v>
      </c>
      <c r="B607">
        <v>620</v>
      </c>
      <c r="C607">
        <v>11638</v>
      </c>
      <c r="D607">
        <v>4</v>
      </c>
      <c r="E607">
        <v>0</v>
      </c>
      <c r="F607">
        <v>21771</v>
      </c>
    </row>
    <row r="608" spans="1:6" x14ac:dyDescent="0.25">
      <c r="A608" s="7">
        <f>'02-02-03 СЗИ(копия)'!R201</f>
        <v>2012.21</v>
      </c>
      <c r="B608">
        <v>620</v>
      </c>
      <c r="C608">
        <v>11638</v>
      </c>
      <c r="D608">
        <v>5</v>
      </c>
      <c r="E608">
        <v>0</v>
      </c>
      <c r="F608">
        <v>21771</v>
      </c>
    </row>
    <row r="609" spans="1:6" x14ac:dyDescent="0.25">
      <c r="A609">
        <f>'02-02-03 СЗИ(копия)'!AB201</f>
        <v>0</v>
      </c>
      <c r="B609">
        <v>620</v>
      </c>
      <c r="C609">
        <v>11638</v>
      </c>
      <c r="D609">
        <v>8</v>
      </c>
      <c r="E609">
        <v>0</v>
      </c>
      <c r="F609">
        <v>21771</v>
      </c>
    </row>
    <row r="610" spans="1:6" x14ac:dyDescent="0.25">
      <c r="A610" s="5">
        <f>'02-02-03 СЗИ(копия)'!AF201</f>
        <v>1</v>
      </c>
      <c r="B610">
        <v>620</v>
      </c>
      <c r="C610">
        <v>11638</v>
      </c>
      <c r="D610">
        <v>9</v>
      </c>
      <c r="E610">
        <v>0</v>
      </c>
      <c r="F610">
        <v>21771</v>
      </c>
    </row>
    <row r="611" spans="1:6" x14ac:dyDescent="0.25">
      <c r="A611">
        <f>'02-02-03 СЗИ(копия)'!A203</f>
        <v>28</v>
      </c>
      <c r="B611">
        <v>620</v>
      </c>
      <c r="C611">
        <v>11639</v>
      </c>
      <c r="D611">
        <v>0</v>
      </c>
      <c r="E611">
        <v>0</v>
      </c>
      <c r="F611">
        <v>21762</v>
      </c>
    </row>
    <row r="612" spans="1:6" x14ac:dyDescent="0.25">
      <c r="A612" t="str">
        <f>'02-02-03 СЗИ(копия)'!C203</f>
        <v>ФЕРм08-03-545-01</v>
      </c>
      <c r="B612">
        <v>620</v>
      </c>
      <c r="C612">
        <v>11639</v>
      </c>
      <c r="D612">
        <v>1</v>
      </c>
      <c r="E612">
        <v>0</v>
      </c>
      <c r="F612">
        <v>21762</v>
      </c>
    </row>
    <row r="613" spans="1:6" x14ac:dyDescent="0.25">
      <c r="A613" t="str">
        <f>'02-02-03 СЗИ(копия)'!F203</f>
        <v>Коробка (ящик) с зажимами для кабелей и проводов сечением до 6 мм2, устанавливаемая на конструкции на стене или колонне, количество зажимов до 10</v>
      </c>
      <c r="B613">
        <v>620</v>
      </c>
      <c r="C613">
        <v>11639</v>
      </c>
      <c r="D613">
        <v>2</v>
      </c>
      <c r="E613">
        <v>0</v>
      </c>
      <c r="F613">
        <v>21762</v>
      </c>
    </row>
    <row r="614" spans="1:6" x14ac:dyDescent="0.25">
      <c r="A614" t="str">
        <f>'02-02-03 СЗИ(копия)'!J203</f>
        <v>1 шт.</v>
      </c>
      <c r="B614">
        <v>620</v>
      </c>
      <c r="C614">
        <v>11639</v>
      </c>
      <c r="D614">
        <v>3</v>
      </c>
      <c r="E614">
        <v>0</v>
      </c>
      <c r="F614">
        <v>21762</v>
      </c>
    </row>
    <row r="615" spans="1:6" x14ac:dyDescent="0.25">
      <c r="A615" s="5">
        <f>'02-02-03 СЗИ(копия)'!M203</f>
        <v>1317</v>
      </c>
      <c r="B615">
        <v>620</v>
      </c>
      <c r="C615">
        <v>11639</v>
      </c>
      <c r="D615">
        <v>4</v>
      </c>
      <c r="E615">
        <v>0</v>
      </c>
      <c r="F615">
        <v>21762</v>
      </c>
    </row>
    <row r="616" spans="1:6" x14ac:dyDescent="0.25">
      <c r="A616" t="str">
        <f>'02-02-03 СЗИ(копия)'!F205</f>
        <v>Зарплата</v>
      </c>
      <c r="B616">
        <v>620</v>
      </c>
      <c r="C616">
        <v>11647</v>
      </c>
      <c r="D616">
        <v>2</v>
      </c>
      <c r="E616">
        <v>0</v>
      </c>
      <c r="F616">
        <v>21785</v>
      </c>
    </row>
    <row r="617" spans="1:6" x14ac:dyDescent="0.25">
      <c r="A617" s="7">
        <f>'02-02-03 СЗИ(копия)'!R205</f>
        <v>31.11</v>
      </c>
      <c r="B617">
        <v>620</v>
      </c>
      <c r="C617">
        <v>11647</v>
      </c>
      <c r="D617">
        <v>5</v>
      </c>
      <c r="E617">
        <v>0</v>
      </c>
      <c r="F617">
        <v>21785</v>
      </c>
    </row>
    <row r="618" spans="1:6" x14ac:dyDescent="0.25">
      <c r="A618" s="5">
        <f>'02-02-03 СЗИ(копия)'!AF205</f>
        <v>1</v>
      </c>
      <c r="B618">
        <v>620</v>
      </c>
      <c r="C618">
        <v>11647</v>
      </c>
      <c r="D618">
        <v>9</v>
      </c>
      <c r="E618">
        <v>0</v>
      </c>
      <c r="F618">
        <v>21785</v>
      </c>
    </row>
    <row r="619" spans="1:6" x14ac:dyDescent="0.25">
      <c r="A619" t="str">
        <f>'02-02-03 СЗИ(копия)'!F206</f>
        <v>Эксплуатация машин</v>
      </c>
      <c r="B619">
        <v>620</v>
      </c>
      <c r="C619">
        <v>11646</v>
      </c>
      <c r="D619">
        <v>2</v>
      </c>
      <c r="E619">
        <v>0</v>
      </c>
      <c r="F619">
        <v>21785</v>
      </c>
    </row>
    <row r="620" spans="1:6" x14ac:dyDescent="0.25">
      <c r="A620">
        <f>'02-02-03 СЗИ(копия)'!R206</f>
        <v>2.1</v>
      </c>
      <c r="B620">
        <v>620</v>
      </c>
      <c r="C620">
        <v>11646</v>
      </c>
      <c r="D620">
        <v>5</v>
      </c>
      <c r="E620">
        <v>0</v>
      </c>
      <c r="F620">
        <v>21785</v>
      </c>
    </row>
    <row r="621" spans="1:6" x14ac:dyDescent="0.25">
      <c r="A621" s="5">
        <f>'02-02-03 СЗИ(копия)'!AF206</f>
        <v>1</v>
      </c>
      <c r="B621">
        <v>620</v>
      </c>
      <c r="C621">
        <v>11646</v>
      </c>
      <c r="D621">
        <v>9</v>
      </c>
      <c r="E621">
        <v>0</v>
      </c>
      <c r="F621">
        <v>21785</v>
      </c>
    </row>
    <row r="622" spans="1:6" x14ac:dyDescent="0.25">
      <c r="A622" t="str">
        <f>'02-02-03 СЗИ(копия)'!F207</f>
        <v>в т.ч. зарплата машиниста</v>
      </c>
      <c r="B622">
        <v>620</v>
      </c>
      <c r="C622">
        <v>11645</v>
      </c>
      <c r="D622">
        <v>2</v>
      </c>
      <c r="E622">
        <v>0</v>
      </c>
      <c r="F622">
        <v>21785</v>
      </c>
    </row>
    <row r="623" spans="1:6" x14ac:dyDescent="0.25">
      <c r="A623" s="5">
        <f>'02-02-03 СЗИ(копия)'!R207</f>
        <v>0</v>
      </c>
      <c r="B623">
        <v>620</v>
      </c>
      <c r="C623">
        <v>11645</v>
      </c>
      <c r="D623">
        <v>5</v>
      </c>
      <c r="E623">
        <v>0</v>
      </c>
      <c r="F623">
        <v>21785</v>
      </c>
    </row>
    <row r="624" spans="1:6" x14ac:dyDescent="0.25">
      <c r="A624" s="5">
        <f>'02-02-03 СЗИ(копия)'!AF207</f>
        <v>1</v>
      </c>
      <c r="B624">
        <v>620</v>
      </c>
      <c r="C624">
        <v>11645</v>
      </c>
      <c r="D624">
        <v>9</v>
      </c>
      <c r="E624">
        <v>0</v>
      </c>
      <c r="F624">
        <v>21785</v>
      </c>
    </row>
    <row r="625" spans="1:6" x14ac:dyDescent="0.25">
      <c r="A625" t="str">
        <f>'02-02-03 СЗИ(копия)'!F208</f>
        <v>Материальные ресурсы</v>
      </c>
      <c r="B625">
        <v>620</v>
      </c>
      <c r="C625">
        <v>11644</v>
      </c>
      <c r="D625">
        <v>2</v>
      </c>
      <c r="E625">
        <v>0</v>
      </c>
      <c r="F625">
        <v>21785</v>
      </c>
    </row>
    <row r="626" spans="1:6" x14ac:dyDescent="0.25">
      <c r="A626">
        <f>'02-02-03 СЗИ(копия)'!R208</f>
        <v>46.5</v>
      </c>
      <c r="B626">
        <v>620</v>
      </c>
      <c r="C626">
        <v>11644</v>
      </c>
      <c r="D626">
        <v>5</v>
      </c>
      <c r="E626">
        <v>0</v>
      </c>
      <c r="F626">
        <v>21785</v>
      </c>
    </row>
    <row r="627" spans="1:6" x14ac:dyDescent="0.25">
      <c r="A627" s="5">
        <f>'02-02-03 СЗИ(копия)'!AF208</f>
        <v>1</v>
      </c>
      <c r="B627">
        <v>620</v>
      </c>
      <c r="C627">
        <v>11644</v>
      </c>
      <c r="D627">
        <v>9</v>
      </c>
      <c r="E627">
        <v>0</v>
      </c>
      <c r="F627">
        <v>21785</v>
      </c>
    </row>
    <row r="628" spans="1:6" x14ac:dyDescent="0.25">
      <c r="A628" t="str">
        <f>'02-02-03 СЗИ(копия)'!F209</f>
        <v>Накладные расходы от ФОТ</v>
      </c>
      <c r="B628">
        <v>620</v>
      </c>
      <c r="C628">
        <v>11643</v>
      </c>
      <c r="D628">
        <v>2</v>
      </c>
      <c r="E628">
        <v>0</v>
      </c>
      <c r="F628">
        <v>21786</v>
      </c>
    </row>
    <row r="629" spans="1:6" x14ac:dyDescent="0.25">
      <c r="A629">
        <f>'02-02-03 СЗИ(копия)'!J209</f>
        <v>0</v>
      </c>
      <c r="B629">
        <v>620</v>
      </c>
      <c r="C629">
        <v>11643</v>
      </c>
      <c r="D629">
        <v>3</v>
      </c>
      <c r="E629">
        <v>0</v>
      </c>
      <c r="F629">
        <v>21786</v>
      </c>
    </row>
    <row r="630" spans="1:6" x14ac:dyDescent="0.25">
      <c r="A630" s="7">
        <f>'02-02-03 СЗИ(копия)'!R209</f>
        <v>0.95</v>
      </c>
      <c r="B630">
        <v>620</v>
      </c>
      <c r="C630">
        <v>11643</v>
      </c>
      <c r="D630">
        <v>5</v>
      </c>
      <c r="E630">
        <v>0</v>
      </c>
      <c r="F630">
        <v>21786</v>
      </c>
    </row>
    <row r="631" spans="1:6" x14ac:dyDescent="0.25">
      <c r="A631" s="7">
        <f>'02-02-03 СЗИ(копия)'!AF209</f>
        <v>0.95</v>
      </c>
      <c r="B631">
        <v>620</v>
      </c>
      <c r="C631">
        <v>11643</v>
      </c>
      <c r="D631">
        <v>9</v>
      </c>
      <c r="E631">
        <v>0</v>
      </c>
      <c r="F631">
        <v>21786</v>
      </c>
    </row>
    <row r="632" spans="1:6" x14ac:dyDescent="0.25">
      <c r="A632" t="str">
        <f>'02-02-03 СЗИ(копия)'!F210</f>
        <v>Сметная прибыль от ФОТ</v>
      </c>
      <c r="B632">
        <v>620</v>
      </c>
      <c r="C632">
        <v>11642</v>
      </c>
      <c r="D632">
        <v>2</v>
      </c>
      <c r="E632">
        <v>0</v>
      </c>
      <c r="F632">
        <v>21787</v>
      </c>
    </row>
    <row r="633" spans="1:6" x14ac:dyDescent="0.25">
      <c r="A633">
        <f>'02-02-03 СЗИ(копия)'!J210</f>
        <v>0</v>
      </c>
      <c r="B633">
        <v>620</v>
      </c>
      <c r="C633">
        <v>11642</v>
      </c>
      <c r="D633">
        <v>3</v>
      </c>
      <c r="E633">
        <v>0</v>
      </c>
      <c r="F633">
        <v>21787</v>
      </c>
    </row>
    <row r="634" spans="1:6" x14ac:dyDescent="0.25">
      <c r="A634" s="7">
        <f>'02-02-03 СЗИ(копия)'!R210</f>
        <v>0.65</v>
      </c>
      <c r="B634">
        <v>620</v>
      </c>
      <c r="C634">
        <v>11642</v>
      </c>
      <c r="D634">
        <v>5</v>
      </c>
      <c r="E634">
        <v>0</v>
      </c>
      <c r="F634">
        <v>21787</v>
      </c>
    </row>
    <row r="635" spans="1:6" x14ac:dyDescent="0.25">
      <c r="A635" s="7">
        <f>'02-02-03 СЗИ(копия)'!AF210</f>
        <v>0.65</v>
      </c>
      <c r="B635">
        <v>620</v>
      </c>
      <c r="C635">
        <v>11642</v>
      </c>
      <c r="D635">
        <v>9</v>
      </c>
      <c r="E635">
        <v>0</v>
      </c>
      <c r="F635">
        <v>21787</v>
      </c>
    </row>
    <row r="636" spans="1:6" x14ac:dyDescent="0.25">
      <c r="A636" t="str">
        <f>'02-02-03 СЗИ(копия)'!F211</f>
        <v>Затраты труда</v>
      </c>
      <c r="B636">
        <v>620</v>
      </c>
      <c r="C636">
        <v>11641</v>
      </c>
      <c r="D636">
        <v>2</v>
      </c>
      <c r="E636">
        <v>0</v>
      </c>
      <c r="F636">
        <v>21774</v>
      </c>
    </row>
    <row r="637" spans="1:6" x14ac:dyDescent="0.25">
      <c r="A637" t="str">
        <f>'02-02-03 СЗИ(копия)'!J211</f>
        <v>чел.-ч</v>
      </c>
      <c r="B637">
        <v>620</v>
      </c>
      <c r="C637">
        <v>11641</v>
      </c>
      <c r="D637">
        <v>3</v>
      </c>
      <c r="E637">
        <v>0</v>
      </c>
      <c r="F637">
        <v>21774</v>
      </c>
    </row>
    <row r="638" spans="1:6" x14ac:dyDescent="0.25">
      <c r="A638" s="7">
        <f>'02-02-03 СЗИ(копия)'!M211</f>
        <v>3.31</v>
      </c>
      <c r="B638">
        <v>620</v>
      </c>
      <c r="C638">
        <v>11641</v>
      </c>
      <c r="D638">
        <v>4</v>
      </c>
      <c r="E638">
        <v>0</v>
      </c>
      <c r="F638">
        <v>21774</v>
      </c>
    </row>
    <row r="639" spans="1:6" x14ac:dyDescent="0.25">
      <c r="A639" t="str">
        <f>'02-02-03 СЗИ(копия)'!F212</f>
        <v>Итого по расценке</v>
      </c>
      <c r="B639">
        <v>620</v>
      </c>
      <c r="C639">
        <v>11640</v>
      </c>
      <c r="D639">
        <v>2</v>
      </c>
      <c r="E639">
        <v>0</v>
      </c>
      <c r="F639">
        <v>21788</v>
      </c>
    </row>
    <row r="640" spans="1:6" x14ac:dyDescent="0.25">
      <c r="A640">
        <f>'02-02-03 СЗИ(копия)'!A213</f>
        <v>29</v>
      </c>
      <c r="B640">
        <v>620</v>
      </c>
      <c r="C640">
        <v>11648</v>
      </c>
      <c r="D640">
        <v>0</v>
      </c>
      <c r="E640">
        <v>0</v>
      </c>
      <c r="F640">
        <v>21771</v>
      </c>
    </row>
    <row r="641" spans="1:6" x14ac:dyDescent="0.25">
      <c r="A641" t="str">
        <f>'02-02-03 СЗИ(копия)'!C213</f>
        <v>[503-0726]</v>
      </c>
      <c r="B641">
        <v>620</v>
      </c>
      <c r="C641">
        <v>11648</v>
      </c>
      <c r="D641">
        <v>1</v>
      </c>
      <c r="E641">
        <v>0</v>
      </c>
      <c r="F641">
        <v>21771</v>
      </c>
    </row>
    <row r="642" spans="1:6" x14ac:dyDescent="0.25">
      <c r="A642" t="str">
        <f>'02-02-03 СЗИ(копия)'!F213</f>
        <v>Коробка коммутационная КС-4 (КРН 4/1Р)</v>
      </c>
      <c r="B642">
        <v>620</v>
      </c>
      <c r="C642">
        <v>11648</v>
      </c>
      <c r="D642">
        <v>2</v>
      </c>
      <c r="E642">
        <v>0</v>
      </c>
      <c r="F642">
        <v>21771</v>
      </c>
    </row>
    <row r="643" spans="1:6" x14ac:dyDescent="0.25">
      <c r="A643" t="str">
        <f>'02-02-03 СЗИ(копия)'!J213</f>
        <v>шт.</v>
      </c>
      <c r="B643">
        <v>620</v>
      </c>
      <c r="C643">
        <v>11648</v>
      </c>
      <c r="D643">
        <v>3</v>
      </c>
      <c r="E643">
        <v>0</v>
      </c>
      <c r="F643">
        <v>21771</v>
      </c>
    </row>
    <row r="644" spans="1:6" x14ac:dyDescent="0.25">
      <c r="A644" s="5">
        <f>'02-02-03 СЗИ(копия)'!M213</f>
        <v>921</v>
      </c>
      <c r="B644">
        <v>620</v>
      </c>
      <c r="C644">
        <v>11648</v>
      </c>
      <c r="D644">
        <v>4</v>
      </c>
      <c r="E644">
        <v>0</v>
      </c>
      <c r="F644">
        <v>21771</v>
      </c>
    </row>
    <row r="645" spans="1:6" x14ac:dyDescent="0.25">
      <c r="A645" s="5">
        <f>'02-02-03 СЗИ(копия)'!R213</f>
        <v>1</v>
      </c>
      <c r="B645">
        <v>620</v>
      </c>
      <c r="C645">
        <v>11648</v>
      </c>
      <c r="D645">
        <v>5</v>
      </c>
      <c r="E645">
        <v>0</v>
      </c>
      <c r="F645">
        <v>21771</v>
      </c>
    </row>
    <row r="646" spans="1:6" x14ac:dyDescent="0.25">
      <c r="A646">
        <f>'02-02-03 СЗИ(копия)'!AB213</f>
        <v>0</v>
      </c>
      <c r="B646">
        <v>620</v>
      </c>
      <c r="C646">
        <v>11648</v>
      </c>
      <c r="D646">
        <v>8</v>
      </c>
      <c r="E646">
        <v>0</v>
      </c>
      <c r="F646">
        <v>21771</v>
      </c>
    </row>
    <row r="647" spans="1:6" x14ac:dyDescent="0.25">
      <c r="A647" s="5">
        <f>'02-02-03 СЗИ(копия)'!AF213</f>
        <v>1</v>
      </c>
      <c r="B647">
        <v>620</v>
      </c>
      <c r="C647">
        <v>11648</v>
      </c>
      <c r="D647">
        <v>9</v>
      </c>
      <c r="E647">
        <v>0</v>
      </c>
      <c r="F647">
        <v>21771</v>
      </c>
    </row>
    <row r="648" spans="1:6" x14ac:dyDescent="0.25">
      <c r="A648">
        <f>'02-02-03 СЗИ(копия)'!A215</f>
        <v>30</v>
      </c>
      <c r="B648">
        <v>620</v>
      </c>
      <c r="C648">
        <v>11649</v>
      </c>
      <c r="D648">
        <v>0</v>
      </c>
      <c r="E648">
        <v>0</v>
      </c>
      <c r="F648">
        <v>21771</v>
      </c>
    </row>
    <row r="649" spans="1:6" x14ac:dyDescent="0.25">
      <c r="A649" t="str">
        <f>'02-02-03 СЗИ(копия)'!C215</f>
        <v>[503-0451]</v>
      </c>
      <c r="B649">
        <v>620</v>
      </c>
      <c r="C649">
        <v>11649</v>
      </c>
      <c r="D649">
        <v>1</v>
      </c>
      <c r="E649">
        <v>0</v>
      </c>
      <c r="F649">
        <v>21771</v>
      </c>
    </row>
    <row r="650" spans="1:6" x14ac:dyDescent="0.25">
      <c r="A650" t="str">
        <f>'02-02-03 СЗИ(копия)'!F215</f>
        <v>Коробка универсальная марки УК-Р-0,5-30</v>
      </c>
      <c r="B650">
        <v>620</v>
      </c>
      <c r="C650">
        <v>11649</v>
      </c>
      <c r="D650">
        <v>2</v>
      </c>
      <c r="E650">
        <v>0</v>
      </c>
      <c r="F650">
        <v>21771</v>
      </c>
    </row>
    <row r="651" spans="1:6" x14ac:dyDescent="0.25">
      <c r="A651" t="str">
        <f>'02-02-03 СЗИ(копия)'!J215</f>
        <v>шт.</v>
      </c>
      <c r="B651">
        <v>620</v>
      </c>
      <c r="C651">
        <v>11649</v>
      </c>
      <c r="D651">
        <v>3</v>
      </c>
      <c r="E651">
        <v>0</v>
      </c>
      <c r="F651">
        <v>21771</v>
      </c>
    </row>
    <row r="652" spans="1:6" x14ac:dyDescent="0.25">
      <c r="A652" s="5">
        <f>'02-02-03 СЗИ(копия)'!M215</f>
        <v>396</v>
      </c>
      <c r="B652">
        <v>620</v>
      </c>
      <c r="C652">
        <v>11649</v>
      </c>
      <c r="D652">
        <v>4</v>
      </c>
      <c r="E652">
        <v>0</v>
      </c>
      <c r="F652">
        <v>21771</v>
      </c>
    </row>
    <row r="653" spans="1:6" x14ac:dyDescent="0.25">
      <c r="A653" s="7">
        <f>'02-02-03 СЗИ(копия)'!R215</f>
        <v>7.16</v>
      </c>
      <c r="B653">
        <v>620</v>
      </c>
      <c r="C653">
        <v>11649</v>
      </c>
      <c r="D653">
        <v>5</v>
      </c>
      <c r="E653">
        <v>0</v>
      </c>
      <c r="F653">
        <v>21771</v>
      </c>
    </row>
    <row r="654" spans="1:6" x14ac:dyDescent="0.25">
      <c r="A654">
        <f>'02-02-03 СЗИ(копия)'!AB215</f>
        <v>0</v>
      </c>
      <c r="B654">
        <v>620</v>
      </c>
      <c r="C654">
        <v>11649</v>
      </c>
      <c r="D654">
        <v>8</v>
      </c>
      <c r="E654">
        <v>0</v>
      </c>
      <c r="F654">
        <v>21771</v>
      </c>
    </row>
    <row r="655" spans="1:6" x14ac:dyDescent="0.25">
      <c r="A655" s="5">
        <f>'02-02-03 СЗИ(копия)'!AF215</f>
        <v>1</v>
      </c>
      <c r="B655">
        <v>620</v>
      </c>
      <c r="C655">
        <v>11649</v>
      </c>
      <c r="D655">
        <v>9</v>
      </c>
      <c r="E655">
        <v>0</v>
      </c>
      <c r="F655">
        <v>21771</v>
      </c>
    </row>
    <row r="656" spans="1:6" x14ac:dyDescent="0.25">
      <c r="A656">
        <f>'02-02-03 СЗИ(копия)'!A217</f>
        <v>31</v>
      </c>
      <c r="B656">
        <v>620</v>
      </c>
      <c r="C656">
        <v>11777</v>
      </c>
      <c r="D656">
        <v>0</v>
      </c>
      <c r="E656">
        <v>0</v>
      </c>
      <c r="F656">
        <v>21762</v>
      </c>
    </row>
    <row r="657" spans="1:6" x14ac:dyDescent="0.25">
      <c r="A657" t="str">
        <f>'02-02-03 СЗИ(копия)'!C217</f>
        <v>ФЕРм08-03-591-09</v>
      </c>
      <c r="B657">
        <v>620</v>
      </c>
      <c r="C657">
        <v>11777</v>
      </c>
      <c r="D657">
        <v>1</v>
      </c>
      <c r="E657">
        <v>0</v>
      </c>
      <c r="F657">
        <v>21762</v>
      </c>
    </row>
    <row r="658" spans="1:6" x14ac:dyDescent="0.25">
      <c r="A658" t="str">
        <f>'02-02-03 СЗИ(копия)'!F217</f>
        <v>Розетка штепсельная утопленного типа при скрытой проводке</v>
      </c>
      <c r="B658">
        <v>620</v>
      </c>
      <c r="C658">
        <v>11777</v>
      </c>
      <c r="D658">
        <v>2</v>
      </c>
      <c r="E658">
        <v>0</v>
      </c>
      <c r="F658">
        <v>21762</v>
      </c>
    </row>
    <row r="659" spans="1:6" x14ac:dyDescent="0.25">
      <c r="A659" t="str">
        <f>'02-02-03 СЗИ(копия)'!J217</f>
        <v>100 шт.</v>
      </c>
      <c r="B659">
        <v>620</v>
      </c>
      <c r="C659">
        <v>11777</v>
      </c>
      <c r="D659">
        <v>3</v>
      </c>
      <c r="E659">
        <v>0</v>
      </c>
      <c r="F659">
        <v>21762</v>
      </c>
    </row>
    <row r="660" spans="1:6" x14ac:dyDescent="0.25">
      <c r="A660" s="7">
        <f>'02-02-03 СЗИ(копия)'!M217</f>
        <v>8.02</v>
      </c>
      <c r="B660">
        <v>620</v>
      </c>
      <c r="C660">
        <v>11777</v>
      </c>
      <c r="D660">
        <v>4</v>
      </c>
      <c r="E660">
        <v>0</v>
      </c>
      <c r="F660">
        <v>21762</v>
      </c>
    </row>
    <row r="661" spans="1:6" x14ac:dyDescent="0.25">
      <c r="A661" t="str">
        <f>'02-02-03 СЗИ(копия)'!F219</f>
        <v>Зарплата</v>
      </c>
      <c r="B661">
        <v>620</v>
      </c>
      <c r="C661">
        <v>11785</v>
      </c>
      <c r="D661">
        <v>2</v>
      </c>
      <c r="E661">
        <v>0</v>
      </c>
      <c r="F661">
        <v>21785</v>
      </c>
    </row>
    <row r="662" spans="1:6" x14ac:dyDescent="0.25">
      <c r="A662" s="7">
        <f>'02-02-03 СЗИ(копия)'!R219</f>
        <v>302.36</v>
      </c>
      <c r="B662">
        <v>620</v>
      </c>
      <c r="C662">
        <v>11785</v>
      </c>
      <c r="D662">
        <v>5</v>
      </c>
      <c r="E662">
        <v>0</v>
      </c>
      <c r="F662">
        <v>21785</v>
      </c>
    </row>
    <row r="663" spans="1:6" x14ac:dyDescent="0.25">
      <c r="A663" s="5">
        <f>'02-02-03 СЗИ(копия)'!AF219</f>
        <v>1</v>
      </c>
      <c r="B663">
        <v>620</v>
      </c>
      <c r="C663">
        <v>11785</v>
      </c>
      <c r="D663">
        <v>9</v>
      </c>
      <c r="E663">
        <v>0</v>
      </c>
      <c r="F663">
        <v>21785</v>
      </c>
    </row>
    <row r="664" spans="1:6" x14ac:dyDescent="0.25">
      <c r="A664" t="str">
        <f>'02-02-03 СЗИ(копия)'!F220</f>
        <v>Эксплуатация машин</v>
      </c>
      <c r="B664">
        <v>620</v>
      </c>
      <c r="C664">
        <v>11784</v>
      </c>
      <c r="D664">
        <v>2</v>
      </c>
      <c r="E664">
        <v>0</v>
      </c>
      <c r="F664">
        <v>21785</v>
      </c>
    </row>
    <row r="665" spans="1:6" x14ac:dyDescent="0.25">
      <c r="A665" s="7">
        <f>'02-02-03 СЗИ(копия)'!R220</f>
        <v>5.78</v>
      </c>
      <c r="B665">
        <v>620</v>
      </c>
      <c r="C665">
        <v>11784</v>
      </c>
      <c r="D665">
        <v>5</v>
      </c>
      <c r="E665">
        <v>0</v>
      </c>
      <c r="F665">
        <v>21785</v>
      </c>
    </row>
    <row r="666" spans="1:6" x14ac:dyDescent="0.25">
      <c r="A666" s="5">
        <f>'02-02-03 СЗИ(копия)'!AF220</f>
        <v>1</v>
      </c>
      <c r="B666">
        <v>620</v>
      </c>
      <c r="C666">
        <v>11784</v>
      </c>
      <c r="D666">
        <v>9</v>
      </c>
      <c r="E666">
        <v>0</v>
      </c>
      <c r="F666">
        <v>21785</v>
      </c>
    </row>
    <row r="667" spans="1:6" x14ac:dyDescent="0.25">
      <c r="A667" t="str">
        <f>'02-02-03 СЗИ(копия)'!F221</f>
        <v>в т.ч. зарплата машиниста</v>
      </c>
      <c r="B667">
        <v>620</v>
      </c>
      <c r="C667">
        <v>11783</v>
      </c>
      <c r="D667">
        <v>2</v>
      </c>
      <c r="E667">
        <v>0</v>
      </c>
      <c r="F667">
        <v>21785</v>
      </c>
    </row>
    <row r="668" spans="1:6" x14ac:dyDescent="0.25">
      <c r="A668" s="7">
        <f>'02-02-03 СЗИ(копия)'!R221</f>
        <v>0.41</v>
      </c>
      <c r="B668">
        <v>620</v>
      </c>
      <c r="C668">
        <v>11783</v>
      </c>
      <c r="D668">
        <v>5</v>
      </c>
      <c r="E668">
        <v>0</v>
      </c>
      <c r="F668">
        <v>21785</v>
      </c>
    </row>
    <row r="669" spans="1:6" x14ac:dyDescent="0.25">
      <c r="A669" s="5">
        <f>'02-02-03 СЗИ(копия)'!AF221</f>
        <v>1</v>
      </c>
      <c r="B669">
        <v>620</v>
      </c>
      <c r="C669">
        <v>11783</v>
      </c>
      <c r="D669">
        <v>9</v>
      </c>
      <c r="E669">
        <v>0</v>
      </c>
      <c r="F669">
        <v>21785</v>
      </c>
    </row>
    <row r="670" spans="1:6" x14ac:dyDescent="0.25">
      <c r="A670" t="str">
        <f>'02-02-03 СЗИ(копия)'!F222</f>
        <v>Материальные ресурсы</v>
      </c>
      <c r="B670">
        <v>620</v>
      </c>
      <c r="C670">
        <v>11782</v>
      </c>
      <c r="D670">
        <v>2</v>
      </c>
      <c r="E670">
        <v>0</v>
      </c>
      <c r="F670">
        <v>21785</v>
      </c>
    </row>
    <row r="671" spans="1:6" x14ac:dyDescent="0.25">
      <c r="A671" s="7">
        <f>'02-02-03 СЗИ(копия)'!R222</f>
        <v>62.22</v>
      </c>
      <c r="B671">
        <v>620</v>
      </c>
      <c r="C671">
        <v>11782</v>
      </c>
      <c r="D671">
        <v>5</v>
      </c>
      <c r="E671">
        <v>0</v>
      </c>
      <c r="F671">
        <v>21785</v>
      </c>
    </row>
    <row r="672" spans="1:6" x14ac:dyDescent="0.25">
      <c r="A672" s="5">
        <f>'02-02-03 СЗИ(копия)'!AF222</f>
        <v>1</v>
      </c>
      <c r="B672">
        <v>620</v>
      </c>
      <c r="C672">
        <v>11782</v>
      </c>
      <c r="D672">
        <v>9</v>
      </c>
      <c r="E672">
        <v>0</v>
      </c>
      <c r="F672">
        <v>21785</v>
      </c>
    </row>
    <row r="673" spans="1:6" x14ac:dyDescent="0.25">
      <c r="A673" t="str">
        <f>'02-02-03 СЗИ(копия)'!F223</f>
        <v>Накладные расходы от ФОТ</v>
      </c>
      <c r="B673">
        <v>620</v>
      </c>
      <c r="C673">
        <v>11781</v>
      </c>
      <c r="D673">
        <v>2</v>
      </c>
      <c r="E673">
        <v>0</v>
      </c>
      <c r="F673">
        <v>21786</v>
      </c>
    </row>
    <row r="674" spans="1:6" x14ac:dyDescent="0.25">
      <c r="A674">
        <f>'02-02-03 СЗИ(копия)'!J223</f>
        <v>0</v>
      </c>
      <c r="B674">
        <v>620</v>
      </c>
      <c r="C674">
        <v>11781</v>
      </c>
      <c r="D674">
        <v>3</v>
      </c>
      <c r="E674">
        <v>0</v>
      </c>
      <c r="F674">
        <v>21786</v>
      </c>
    </row>
    <row r="675" spans="1:6" x14ac:dyDescent="0.25">
      <c r="A675" s="7">
        <f>'02-02-03 СЗИ(копия)'!R223</f>
        <v>0.95</v>
      </c>
      <c r="B675">
        <v>620</v>
      </c>
      <c r="C675">
        <v>11781</v>
      </c>
      <c r="D675">
        <v>5</v>
      </c>
      <c r="E675">
        <v>0</v>
      </c>
      <c r="F675">
        <v>21786</v>
      </c>
    </row>
    <row r="676" spans="1:6" x14ac:dyDescent="0.25">
      <c r="A676" s="7">
        <f>'02-02-03 СЗИ(копия)'!AF223</f>
        <v>0.95</v>
      </c>
      <c r="B676">
        <v>620</v>
      </c>
      <c r="C676">
        <v>11781</v>
      </c>
      <c r="D676">
        <v>9</v>
      </c>
      <c r="E676">
        <v>0</v>
      </c>
      <c r="F676">
        <v>21786</v>
      </c>
    </row>
    <row r="677" spans="1:6" x14ac:dyDescent="0.25">
      <c r="A677" t="str">
        <f>'02-02-03 СЗИ(копия)'!F224</f>
        <v>Сметная прибыль от ФОТ</v>
      </c>
      <c r="B677">
        <v>620</v>
      </c>
      <c r="C677">
        <v>11780</v>
      </c>
      <c r="D677">
        <v>2</v>
      </c>
      <c r="E677">
        <v>0</v>
      </c>
      <c r="F677">
        <v>21787</v>
      </c>
    </row>
    <row r="678" spans="1:6" x14ac:dyDescent="0.25">
      <c r="A678">
        <f>'02-02-03 СЗИ(копия)'!J224</f>
        <v>0</v>
      </c>
      <c r="B678">
        <v>620</v>
      </c>
      <c r="C678">
        <v>11780</v>
      </c>
      <c r="D678">
        <v>3</v>
      </c>
      <c r="E678">
        <v>0</v>
      </c>
      <c r="F678">
        <v>21787</v>
      </c>
    </row>
    <row r="679" spans="1:6" x14ac:dyDescent="0.25">
      <c r="A679" s="7">
        <f>'02-02-03 СЗИ(копия)'!R224</f>
        <v>0.65</v>
      </c>
      <c r="B679">
        <v>620</v>
      </c>
      <c r="C679">
        <v>11780</v>
      </c>
      <c r="D679">
        <v>5</v>
      </c>
      <c r="E679">
        <v>0</v>
      </c>
      <c r="F679">
        <v>21787</v>
      </c>
    </row>
    <row r="680" spans="1:6" x14ac:dyDescent="0.25">
      <c r="A680" s="7">
        <f>'02-02-03 СЗИ(копия)'!AF224</f>
        <v>0.65</v>
      </c>
      <c r="B680">
        <v>620</v>
      </c>
      <c r="C680">
        <v>11780</v>
      </c>
      <c r="D680">
        <v>9</v>
      </c>
      <c r="E680">
        <v>0</v>
      </c>
      <c r="F680">
        <v>21787</v>
      </c>
    </row>
    <row r="681" spans="1:6" x14ac:dyDescent="0.25">
      <c r="A681" t="str">
        <f>'02-02-03 СЗИ(копия)'!F225</f>
        <v>Затраты труда</v>
      </c>
      <c r="B681">
        <v>620</v>
      </c>
      <c r="C681">
        <v>11779</v>
      </c>
      <c r="D681">
        <v>2</v>
      </c>
      <c r="E681">
        <v>0</v>
      </c>
      <c r="F681">
        <v>21774</v>
      </c>
    </row>
    <row r="682" spans="1:6" x14ac:dyDescent="0.25">
      <c r="A682" t="str">
        <f>'02-02-03 СЗИ(копия)'!J225</f>
        <v>чел.-ч</v>
      </c>
      <c r="B682">
        <v>620</v>
      </c>
      <c r="C682">
        <v>11779</v>
      </c>
      <c r="D682">
        <v>3</v>
      </c>
      <c r="E682">
        <v>0</v>
      </c>
      <c r="F682">
        <v>21774</v>
      </c>
    </row>
    <row r="683" spans="1:6" x14ac:dyDescent="0.25">
      <c r="A683" s="7">
        <f>'02-02-03 СЗИ(копия)'!M225</f>
        <v>30.48</v>
      </c>
      <c r="B683">
        <v>620</v>
      </c>
      <c r="C683">
        <v>11779</v>
      </c>
      <c r="D683">
        <v>4</v>
      </c>
      <c r="E683">
        <v>0</v>
      </c>
      <c r="F683">
        <v>21774</v>
      </c>
    </row>
    <row r="684" spans="1:6" x14ac:dyDescent="0.25">
      <c r="A684" t="str">
        <f>'02-02-03 СЗИ(копия)'!F226</f>
        <v>Итого по расценке</v>
      </c>
      <c r="B684">
        <v>620</v>
      </c>
      <c r="C684">
        <v>11778</v>
      </c>
      <c r="D684">
        <v>2</v>
      </c>
      <c r="E684">
        <v>0</v>
      </c>
      <c r="F684">
        <v>21788</v>
      </c>
    </row>
    <row r="685" spans="1:6" x14ac:dyDescent="0.25">
      <c r="A685">
        <f>'02-02-03 СЗИ(копия)'!A227</f>
        <v>32</v>
      </c>
      <c r="B685">
        <v>620</v>
      </c>
      <c r="C685">
        <v>11786</v>
      </c>
      <c r="D685">
        <v>0</v>
      </c>
      <c r="E685">
        <v>0</v>
      </c>
      <c r="F685">
        <v>21771</v>
      </c>
    </row>
    <row r="686" spans="1:6" x14ac:dyDescent="0.25">
      <c r="A686" t="str">
        <f>'02-02-03 СЗИ(копия)'!C227</f>
        <v>[503-0482]</v>
      </c>
      <c r="B686">
        <v>620</v>
      </c>
      <c r="C686">
        <v>11786</v>
      </c>
      <c r="D686">
        <v>1</v>
      </c>
      <c r="E686">
        <v>0</v>
      </c>
      <c r="F686">
        <v>21771</v>
      </c>
    </row>
    <row r="687" spans="1:6" x14ac:dyDescent="0.25">
      <c r="A687" t="str">
        <f>'02-02-03 СЗИ(копия)'!F227</f>
        <v>Розетка штепсельная с заземляющим контактом</v>
      </c>
      <c r="B687">
        <v>620</v>
      </c>
      <c r="C687">
        <v>11786</v>
      </c>
      <c r="D687">
        <v>2</v>
      </c>
      <c r="E687">
        <v>0</v>
      </c>
      <c r="F687">
        <v>21771</v>
      </c>
    </row>
    <row r="688" spans="1:6" x14ac:dyDescent="0.25">
      <c r="A688" t="str">
        <f>'02-02-03 СЗИ(копия)'!J227</f>
        <v>шт.</v>
      </c>
      <c r="B688">
        <v>620</v>
      </c>
      <c r="C688">
        <v>11786</v>
      </c>
      <c r="D688">
        <v>3</v>
      </c>
      <c r="E688">
        <v>0</v>
      </c>
      <c r="F688">
        <v>21771</v>
      </c>
    </row>
    <row r="689" spans="1:6" x14ac:dyDescent="0.25">
      <c r="A689" s="5">
        <f>'02-02-03 СЗИ(копия)'!M227</f>
        <v>921</v>
      </c>
      <c r="B689">
        <v>620</v>
      </c>
      <c r="C689">
        <v>11786</v>
      </c>
      <c r="D689">
        <v>4</v>
      </c>
      <c r="E689">
        <v>0</v>
      </c>
      <c r="F689">
        <v>21771</v>
      </c>
    </row>
    <row r="690" spans="1:6" x14ac:dyDescent="0.25">
      <c r="A690" s="7">
        <f>'02-02-03 СЗИ(копия)'!R227</f>
        <v>19.829999999999998</v>
      </c>
      <c r="B690">
        <v>620</v>
      </c>
      <c r="C690">
        <v>11786</v>
      </c>
      <c r="D690">
        <v>5</v>
      </c>
      <c r="E690">
        <v>0</v>
      </c>
      <c r="F690">
        <v>21771</v>
      </c>
    </row>
    <row r="691" spans="1:6" x14ac:dyDescent="0.25">
      <c r="A691">
        <f>'02-02-03 СЗИ(копия)'!AB227</f>
        <v>0</v>
      </c>
      <c r="B691">
        <v>620</v>
      </c>
      <c r="C691">
        <v>11786</v>
      </c>
      <c r="D691">
        <v>8</v>
      </c>
      <c r="E691">
        <v>0</v>
      </c>
      <c r="F691">
        <v>21771</v>
      </c>
    </row>
    <row r="692" spans="1:6" x14ac:dyDescent="0.25">
      <c r="A692" s="5">
        <f>'02-02-03 СЗИ(копия)'!AF227</f>
        <v>1</v>
      </c>
      <c r="B692">
        <v>620</v>
      </c>
      <c r="C692">
        <v>11786</v>
      </c>
      <c r="D692">
        <v>9</v>
      </c>
      <c r="E692">
        <v>0</v>
      </c>
      <c r="F692">
        <v>21771</v>
      </c>
    </row>
    <row r="693" spans="1:6" x14ac:dyDescent="0.25">
      <c r="A693" t="str">
        <f>'02-02-03 СЗИ(копия)'!A229</f>
        <v>Оценка защищенности</v>
      </c>
      <c r="B693">
        <v>620</v>
      </c>
      <c r="C693">
        <v>11650</v>
      </c>
      <c r="D693">
        <v>0</v>
      </c>
      <c r="E693">
        <v>0</v>
      </c>
      <c r="F693">
        <v>21767</v>
      </c>
    </row>
    <row r="694" spans="1:6" x14ac:dyDescent="0.25">
      <c r="A694">
        <f>'02-02-03 СЗИ(копия)'!A230</f>
        <v>33</v>
      </c>
      <c r="B694">
        <v>620</v>
      </c>
      <c r="C694">
        <v>11767</v>
      </c>
      <c r="D694">
        <v>0</v>
      </c>
      <c r="E694">
        <v>0</v>
      </c>
      <c r="F694">
        <v>21762</v>
      </c>
    </row>
    <row r="695" spans="1:6" x14ac:dyDescent="0.25">
      <c r="A695" t="str">
        <f>'02-02-03 СЗИ(копия)'!C230</f>
        <v>ФЕРм10-06-068-15</v>
      </c>
      <c r="B695">
        <v>620</v>
      </c>
      <c r="C695">
        <v>11767</v>
      </c>
      <c r="D695">
        <v>1</v>
      </c>
      <c r="E695">
        <v>0</v>
      </c>
      <c r="F695">
        <v>21762</v>
      </c>
    </row>
    <row r="696" spans="1:6" x14ac:dyDescent="0.25">
      <c r="A696" t="str">
        <f>'02-02-03 СЗИ(копия)'!F230</f>
        <v>Настройка простых сетевых трактов конфигурация и настройка сетевых компонентов (мост, маршрутизатор, модем и т.п.)</v>
      </c>
      <c r="B696">
        <v>620</v>
      </c>
      <c r="C696">
        <v>11767</v>
      </c>
      <c r="D696">
        <v>2</v>
      </c>
      <c r="E696">
        <v>0</v>
      </c>
      <c r="F696">
        <v>21762</v>
      </c>
    </row>
    <row r="697" spans="1:6" x14ac:dyDescent="0.25">
      <c r="A697" t="str">
        <f>'02-02-03 СЗИ(копия)'!J230</f>
        <v>1 шт.</v>
      </c>
      <c r="B697">
        <v>620</v>
      </c>
      <c r="C697">
        <v>11767</v>
      </c>
      <c r="D697">
        <v>3</v>
      </c>
      <c r="E697">
        <v>0</v>
      </c>
      <c r="F697">
        <v>21762</v>
      </c>
    </row>
    <row r="698" spans="1:6" x14ac:dyDescent="0.25">
      <c r="A698" s="5">
        <f>'02-02-03 СЗИ(копия)'!M230</f>
        <v>712</v>
      </c>
      <c r="B698">
        <v>620</v>
      </c>
      <c r="C698">
        <v>11767</v>
      </c>
      <c r="D698">
        <v>4</v>
      </c>
      <c r="E698">
        <v>0</v>
      </c>
      <c r="F698">
        <v>21762</v>
      </c>
    </row>
    <row r="699" spans="1:6" x14ac:dyDescent="0.25">
      <c r="A699" t="str">
        <f>'02-02-03 СЗИ(копия)'!F232</f>
        <v>Зарплата</v>
      </c>
      <c r="B699">
        <v>620</v>
      </c>
      <c r="C699">
        <v>11768</v>
      </c>
      <c r="D699">
        <v>2</v>
      </c>
      <c r="E699">
        <v>0</v>
      </c>
      <c r="F699">
        <v>21785</v>
      </c>
    </row>
    <row r="700" spans="1:6" x14ac:dyDescent="0.25">
      <c r="A700" s="7">
        <f>'02-02-03 СЗИ(копия)'!R232</f>
        <v>473.28</v>
      </c>
      <c r="B700">
        <v>620</v>
      </c>
      <c r="C700">
        <v>11768</v>
      </c>
      <c r="D700">
        <v>5</v>
      </c>
      <c r="E700">
        <v>0</v>
      </c>
      <c r="F700">
        <v>21785</v>
      </c>
    </row>
    <row r="701" spans="1:6" x14ac:dyDescent="0.25">
      <c r="A701" s="5">
        <f>'02-02-03 СЗИ(копия)'!AF232</f>
        <v>1</v>
      </c>
      <c r="B701">
        <v>620</v>
      </c>
      <c r="C701">
        <v>11768</v>
      </c>
      <c r="D701">
        <v>9</v>
      </c>
      <c r="E701">
        <v>0</v>
      </c>
      <c r="F701">
        <v>21785</v>
      </c>
    </row>
    <row r="702" spans="1:6" x14ac:dyDescent="0.25">
      <c r="A702" t="str">
        <f>'02-02-03 СЗИ(копия)'!F233</f>
        <v>Эксплуатация машин</v>
      </c>
      <c r="B702">
        <v>620</v>
      </c>
      <c r="C702">
        <v>11769</v>
      </c>
      <c r="D702">
        <v>2</v>
      </c>
      <c r="E702">
        <v>0</v>
      </c>
      <c r="F702">
        <v>21785</v>
      </c>
    </row>
    <row r="703" spans="1:6" x14ac:dyDescent="0.25">
      <c r="A703" s="5">
        <f>'02-02-03 СЗИ(копия)'!R233</f>
        <v>0</v>
      </c>
      <c r="B703">
        <v>620</v>
      </c>
      <c r="C703">
        <v>11769</v>
      </c>
      <c r="D703">
        <v>5</v>
      </c>
      <c r="E703">
        <v>0</v>
      </c>
      <c r="F703">
        <v>21785</v>
      </c>
    </row>
    <row r="704" spans="1:6" x14ac:dyDescent="0.25">
      <c r="A704" s="5">
        <f>'02-02-03 СЗИ(копия)'!AF233</f>
        <v>1</v>
      </c>
      <c r="B704">
        <v>620</v>
      </c>
      <c r="C704">
        <v>11769</v>
      </c>
      <c r="D704">
        <v>9</v>
      </c>
      <c r="E704">
        <v>0</v>
      </c>
      <c r="F704">
        <v>21785</v>
      </c>
    </row>
    <row r="705" spans="1:6" x14ac:dyDescent="0.25">
      <c r="A705" t="str">
        <f>'02-02-03 СЗИ(копия)'!F234</f>
        <v>в т.ч. зарплата машиниста</v>
      </c>
      <c r="B705">
        <v>620</v>
      </c>
      <c r="C705">
        <v>11770</v>
      </c>
      <c r="D705">
        <v>2</v>
      </c>
      <c r="E705">
        <v>0</v>
      </c>
      <c r="F705">
        <v>21785</v>
      </c>
    </row>
    <row r="706" spans="1:6" x14ac:dyDescent="0.25">
      <c r="A706" s="5">
        <f>'02-02-03 СЗИ(копия)'!R234</f>
        <v>0</v>
      </c>
      <c r="B706">
        <v>620</v>
      </c>
      <c r="C706">
        <v>11770</v>
      </c>
      <c r="D706">
        <v>5</v>
      </c>
      <c r="E706">
        <v>0</v>
      </c>
      <c r="F706">
        <v>21785</v>
      </c>
    </row>
    <row r="707" spans="1:6" x14ac:dyDescent="0.25">
      <c r="A707" s="5">
        <f>'02-02-03 СЗИ(копия)'!AF234</f>
        <v>1</v>
      </c>
      <c r="B707">
        <v>620</v>
      </c>
      <c r="C707">
        <v>11770</v>
      </c>
      <c r="D707">
        <v>9</v>
      </c>
      <c r="E707">
        <v>0</v>
      </c>
      <c r="F707">
        <v>21785</v>
      </c>
    </row>
    <row r="708" spans="1:6" x14ac:dyDescent="0.25">
      <c r="A708" t="str">
        <f>'02-02-03 СЗИ(копия)'!F235</f>
        <v>Материальные ресурсы</v>
      </c>
      <c r="B708">
        <v>620</v>
      </c>
      <c r="C708">
        <v>11771</v>
      </c>
      <c r="D708">
        <v>2</v>
      </c>
      <c r="E708">
        <v>0</v>
      </c>
      <c r="F708">
        <v>21785</v>
      </c>
    </row>
    <row r="709" spans="1:6" x14ac:dyDescent="0.25">
      <c r="A709" s="7">
        <f>'02-02-03 СЗИ(копия)'!R235</f>
        <v>9.4700000000000006</v>
      </c>
      <c r="B709">
        <v>620</v>
      </c>
      <c r="C709">
        <v>11771</v>
      </c>
      <c r="D709">
        <v>5</v>
      </c>
      <c r="E709">
        <v>0</v>
      </c>
      <c r="F709">
        <v>21785</v>
      </c>
    </row>
    <row r="710" spans="1:6" x14ac:dyDescent="0.25">
      <c r="A710" s="5">
        <f>'02-02-03 СЗИ(копия)'!AF235</f>
        <v>1</v>
      </c>
      <c r="B710">
        <v>620</v>
      </c>
      <c r="C710">
        <v>11771</v>
      </c>
      <c r="D710">
        <v>9</v>
      </c>
      <c r="E710">
        <v>0</v>
      </c>
      <c r="F710">
        <v>21785</v>
      </c>
    </row>
    <row r="711" spans="1:6" x14ac:dyDescent="0.25">
      <c r="A711" t="str">
        <f>'02-02-03 СЗИ(копия)'!F236</f>
        <v>Накладные расходы от ФОТ</v>
      </c>
      <c r="B711">
        <v>620</v>
      </c>
      <c r="C711">
        <v>11772</v>
      </c>
      <c r="D711">
        <v>2</v>
      </c>
      <c r="E711">
        <v>0</v>
      </c>
      <c r="F711">
        <v>21786</v>
      </c>
    </row>
    <row r="712" spans="1:6" x14ac:dyDescent="0.25">
      <c r="A712">
        <f>'02-02-03 СЗИ(копия)'!J236</f>
        <v>0</v>
      </c>
      <c r="B712">
        <v>620</v>
      </c>
      <c r="C712">
        <v>11772</v>
      </c>
      <c r="D712">
        <v>3</v>
      </c>
      <c r="E712">
        <v>0</v>
      </c>
      <c r="F712">
        <v>21786</v>
      </c>
    </row>
    <row r="713" spans="1:6" x14ac:dyDescent="0.25">
      <c r="A713">
        <f>'02-02-03 СЗИ(копия)'!R236</f>
        <v>0.8</v>
      </c>
      <c r="B713">
        <v>620</v>
      </c>
      <c r="C713">
        <v>11772</v>
      </c>
      <c r="D713">
        <v>5</v>
      </c>
      <c r="E713">
        <v>0</v>
      </c>
      <c r="F713">
        <v>21786</v>
      </c>
    </row>
    <row r="714" spans="1:6" x14ac:dyDescent="0.25">
      <c r="A714">
        <f>'02-02-03 СЗИ(копия)'!AF236</f>
        <v>0.8</v>
      </c>
      <c r="B714">
        <v>620</v>
      </c>
      <c r="C714">
        <v>11772</v>
      </c>
      <c r="D714">
        <v>9</v>
      </c>
      <c r="E714">
        <v>0</v>
      </c>
      <c r="F714">
        <v>21786</v>
      </c>
    </row>
    <row r="715" spans="1:6" x14ac:dyDescent="0.25">
      <c r="A715" t="str">
        <f>'02-02-03 СЗИ(копия)'!F237</f>
        <v>Сметная прибыль от ФОТ</v>
      </c>
      <c r="B715">
        <v>620</v>
      </c>
      <c r="C715">
        <v>11773</v>
      </c>
      <c r="D715">
        <v>2</v>
      </c>
      <c r="E715">
        <v>0</v>
      </c>
      <c r="F715">
        <v>21787</v>
      </c>
    </row>
    <row r="716" spans="1:6" x14ac:dyDescent="0.25">
      <c r="A716">
        <f>'02-02-03 СЗИ(копия)'!J237</f>
        <v>0</v>
      </c>
      <c r="B716">
        <v>620</v>
      </c>
      <c r="C716">
        <v>11773</v>
      </c>
      <c r="D716">
        <v>3</v>
      </c>
      <c r="E716">
        <v>0</v>
      </c>
      <c r="F716">
        <v>21787</v>
      </c>
    </row>
    <row r="717" spans="1:6" x14ac:dyDescent="0.25">
      <c r="A717">
        <f>'02-02-03 СЗИ(копия)'!R237</f>
        <v>0.6</v>
      </c>
      <c r="B717">
        <v>620</v>
      </c>
      <c r="C717">
        <v>11773</v>
      </c>
      <c r="D717">
        <v>5</v>
      </c>
      <c r="E717">
        <v>0</v>
      </c>
      <c r="F717">
        <v>21787</v>
      </c>
    </row>
    <row r="718" spans="1:6" x14ac:dyDescent="0.25">
      <c r="A718">
        <f>'02-02-03 СЗИ(копия)'!AF237</f>
        <v>0.6</v>
      </c>
      <c r="B718">
        <v>620</v>
      </c>
      <c r="C718">
        <v>11773</v>
      </c>
      <c r="D718">
        <v>9</v>
      </c>
      <c r="E718">
        <v>0</v>
      </c>
      <c r="F718">
        <v>21787</v>
      </c>
    </row>
    <row r="719" spans="1:6" x14ac:dyDescent="0.25">
      <c r="A719" t="str">
        <f>'02-02-03 СЗИ(копия)'!F238</f>
        <v>Затраты труда</v>
      </c>
      <c r="B719">
        <v>620</v>
      </c>
      <c r="C719">
        <v>11776</v>
      </c>
      <c r="D719">
        <v>2</v>
      </c>
      <c r="E719">
        <v>0</v>
      </c>
      <c r="F719">
        <v>21774</v>
      </c>
    </row>
    <row r="720" spans="1:6" x14ac:dyDescent="0.25">
      <c r="A720" t="str">
        <f>'02-02-03 СЗИ(копия)'!J238</f>
        <v>чел.-ч</v>
      </c>
      <c r="B720">
        <v>620</v>
      </c>
      <c r="C720">
        <v>11776</v>
      </c>
      <c r="D720">
        <v>3</v>
      </c>
      <c r="E720">
        <v>0</v>
      </c>
      <c r="F720">
        <v>21774</v>
      </c>
    </row>
    <row r="721" spans="1:6" x14ac:dyDescent="0.25">
      <c r="A721" s="5">
        <f>'02-02-03 СЗИ(копия)'!M238</f>
        <v>32</v>
      </c>
      <c r="B721">
        <v>620</v>
      </c>
      <c r="C721">
        <v>11776</v>
      </c>
      <c r="D721">
        <v>4</v>
      </c>
      <c r="E721">
        <v>0</v>
      </c>
      <c r="F721">
        <v>21774</v>
      </c>
    </row>
    <row r="722" spans="1:6" x14ac:dyDescent="0.25">
      <c r="A722" t="str">
        <f>'02-02-03 СЗИ(копия)'!F239</f>
        <v>Итого по расценке</v>
      </c>
      <c r="B722">
        <v>620</v>
      </c>
      <c r="C722">
        <v>11775</v>
      </c>
      <c r="D722">
        <v>2</v>
      </c>
      <c r="E722">
        <v>0</v>
      </c>
      <c r="F722">
        <v>21788</v>
      </c>
    </row>
    <row r="723" spans="1:6" x14ac:dyDescent="0.25">
      <c r="A723">
        <f>'02-02-03 СЗИ(копия)'!A240</f>
        <v>34</v>
      </c>
      <c r="B723">
        <v>620</v>
      </c>
      <c r="C723">
        <v>11758</v>
      </c>
      <c r="D723">
        <v>0</v>
      </c>
      <c r="E723">
        <v>0</v>
      </c>
      <c r="F723">
        <v>21762</v>
      </c>
    </row>
    <row r="724" spans="1:6" x14ac:dyDescent="0.25">
      <c r="A724" t="str">
        <f>'02-02-03 СЗИ(копия)'!C240</f>
        <v>ФЕРм10-06-068-17</v>
      </c>
      <c r="B724">
        <v>620</v>
      </c>
      <c r="C724">
        <v>11758</v>
      </c>
      <c r="D724">
        <v>1</v>
      </c>
      <c r="E724">
        <v>0</v>
      </c>
      <c r="F724">
        <v>21762</v>
      </c>
    </row>
    <row r="725" spans="1:6" x14ac:dyDescent="0.25">
      <c r="A725" t="str">
        <f>'02-02-03 СЗИ(копия)'!F240</f>
        <v>Сдача объекта, контрольные и приемо-сдаточные испытания</v>
      </c>
      <c r="B725">
        <v>620</v>
      </c>
      <c r="C725">
        <v>11758</v>
      </c>
      <c r="D725">
        <v>2</v>
      </c>
      <c r="E725">
        <v>0</v>
      </c>
      <c r="F725">
        <v>21762</v>
      </c>
    </row>
    <row r="726" spans="1:6" x14ac:dyDescent="0.25">
      <c r="A726" t="str">
        <f>'02-02-03 СЗИ(копия)'!J240</f>
        <v>1 объект</v>
      </c>
      <c r="B726">
        <v>620</v>
      </c>
      <c r="C726">
        <v>11758</v>
      </c>
      <c r="D726">
        <v>3</v>
      </c>
      <c r="E726">
        <v>0</v>
      </c>
      <c r="F726">
        <v>21762</v>
      </c>
    </row>
    <row r="727" spans="1:6" x14ac:dyDescent="0.25">
      <c r="A727" s="5">
        <f>'02-02-03 СЗИ(копия)'!M240</f>
        <v>133</v>
      </c>
      <c r="B727">
        <v>620</v>
      </c>
      <c r="C727">
        <v>11758</v>
      </c>
      <c r="D727">
        <v>4</v>
      </c>
      <c r="E727">
        <v>0</v>
      </c>
      <c r="F727">
        <v>21762</v>
      </c>
    </row>
    <row r="728" spans="1:6" x14ac:dyDescent="0.25">
      <c r="A728" t="str">
        <f>'02-02-03 СЗИ(копия)'!F242</f>
        <v>Зарплата</v>
      </c>
      <c r="B728">
        <v>620</v>
      </c>
      <c r="C728">
        <v>11765</v>
      </c>
      <c r="D728">
        <v>2</v>
      </c>
      <c r="E728">
        <v>0</v>
      </c>
      <c r="F728">
        <v>21785</v>
      </c>
    </row>
    <row r="729" spans="1:6" x14ac:dyDescent="0.25">
      <c r="A729" s="7">
        <f>'02-02-03 СЗИ(копия)'!R242</f>
        <v>4274.3100000000004</v>
      </c>
      <c r="B729">
        <v>620</v>
      </c>
      <c r="C729">
        <v>11765</v>
      </c>
      <c r="D729">
        <v>5</v>
      </c>
      <c r="E729">
        <v>0</v>
      </c>
      <c r="F729">
        <v>21785</v>
      </c>
    </row>
    <row r="730" spans="1:6" x14ac:dyDescent="0.25">
      <c r="A730" s="5">
        <f>'02-02-03 СЗИ(копия)'!AF242</f>
        <v>1</v>
      </c>
      <c r="B730">
        <v>620</v>
      </c>
      <c r="C730">
        <v>11765</v>
      </c>
      <c r="D730">
        <v>9</v>
      </c>
      <c r="E730">
        <v>0</v>
      </c>
      <c r="F730">
        <v>21785</v>
      </c>
    </row>
    <row r="731" spans="1:6" x14ac:dyDescent="0.25">
      <c r="A731" t="str">
        <f>'02-02-03 СЗИ(копия)'!F243</f>
        <v>Эксплуатация машин</v>
      </c>
      <c r="B731">
        <v>620</v>
      </c>
      <c r="C731">
        <v>11764</v>
      </c>
      <c r="D731">
        <v>2</v>
      </c>
      <c r="E731">
        <v>0</v>
      </c>
      <c r="F731">
        <v>21785</v>
      </c>
    </row>
    <row r="732" spans="1:6" x14ac:dyDescent="0.25">
      <c r="A732" s="7">
        <f>'02-02-03 СЗИ(копия)'!R243</f>
        <v>5321.28</v>
      </c>
      <c r="B732">
        <v>620</v>
      </c>
      <c r="C732">
        <v>11764</v>
      </c>
      <c r="D732">
        <v>5</v>
      </c>
      <c r="E732">
        <v>0</v>
      </c>
      <c r="F732">
        <v>21785</v>
      </c>
    </row>
    <row r="733" spans="1:6" x14ac:dyDescent="0.25">
      <c r="A733" s="5">
        <f>'02-02-03 СЗИ(копия)'!AF243</f>
        <v>1</v>
      </c>
      <c r="B733">
        <v>620</v>
      </c>
      <c r="C733">
        <v>11764</v>
      </c>
      <c r="D733">
        <v>9</v>
      </c>
      <c r="E733">
        <v>0</v>
      </c>
      <c r="F733">
        <v>21785</v>
      </c>
    </row>
    <row r="734" spans="1:6" x14ac:dyDescent="0.25">
      <c r="A734" t="str">
        <f>'02-02-03 СЗИ(копия)'!F244</f>
        <v>в т.ч. зарплата машиниста</v>
      </c>
      <c r="B734">
        <v>620</v>
      </c>
      <c r="C734">
        <v>11763</v>
      </c>
      <c r="D734">
        <v>2</v>
      </c>
      <c r="E734">
        <v>0</v>
      </c>
      <c r="F734">
        <v>21785</v>
      </c>
    </row>
    <row r="735" spans="1:6" x14ac:dyDescent="0.25">
      <c r="A735">
        <f>'02-02-03 СЗИ(копия)'!R244</f>
        <v>556.79999999999995</v>
      </c>
      <c r="B735">
        <v>620</v>
      </c>
      <c r="C735">
        <v>11763</v>
      </c>
      <c r="D735">
        <v>5</v>
      </c>
      <c r="E735">
        <v>0</v>
      </c>
      <c r="F735">
        <v>21785</v>
      </c>
    </row>
    <row r="736" spans="1:6" x14ac:dyDescent="0.25">
      <c r="A736" s="5">
        <f>'02-02-03 СЗИ(копия)'!AF244</f>
        <v>1</v>
      </c>
      <c r="B736">
        <v>620</v>
      </c>
      <c r="C736">
        <v>11763</v>
      </c>
      <c r="D736">
        <v>9</v>
      </c>
      <c r="E736">
        <v>0</v>
      </c>
      <c r="F736">
        <v>21785</v>
      </c>
    </row>
    <row r="737" spans="1:6" x14ac:dyDescent="0.25">
      <c r="A737" t="str">
        <f>'02-02-03 СЗИ(копия)'!F245</f>
        <v>Материальные ресурсы</v>
      </c>
      <c r="B737">
        <v>620</v>
      </c>
      <c r="C737">
        <v>11762</v>
      </c>
      <c r="D737">
        <v>2</v>
      </c>
      <c r="E737">
        <v>0</v>
      </c>
      <c r="F737">
        <v>21785</v>
      </c>
    </row>
    <row r="738" spans="1:6" x14ac:dyDescent="0.25">
      <c r="A738" s="7">
        <f>'02-02-03 СЗИ(копия)'!R245</f>
        <v>85.49</v>
      </c>
      <c r="B738">
        <v>620</v>
      </c>
      <c r="C738">
        <v>11762</v>
      </c>
      <c r="D738">
        <v>5</v>
      </c>
      <c r="E738">
        <v>0</v>
      </c>
      <c r="F738">
        <v>21785</v>
      </c>
    </row>
    <row r="739" spans="1:6" x14ac:dyDescent="0.25">
      <c r="A739" s="5">
        <f>'02-02-03 СЗИ(копия)'!AF245</f>
        <v>1</v>
      </c>
      <c r="B739">
        <v>620</v>
      </c>
      <c r="C739">
        <v>11762</v>
      </c>
      <c r="D739">
        <v>9</v>
      </c>
      <c r="E739">
        <v>0</v>
      </c>
      <c r="F739">
        <v>21785</v>
      </c>
    </row>
    <row r="740" spans="1:6" x14ac:dyDescent="0.25">
      <c r="A740" t="str">
        <f>'02-02-03 СЗИ(копия)'!F246</f>
        <v>Накладные расходы от ФОТ</v>
      </c>
      <c r="B740">
        <v>620</v>
      </c>
      <c r="C740">
        <v>11761</v>
      </c>
      <c r="D740">
        <v>2</v>
      </c>
      <c r="E740">
        <v>0</v>
      </c>
      <c r="F740">
        <v>21786</v>
      </c>
    </row>
    <row r="741" spans="1:6" x14ac:dyDescent="0.25">
      <c r="A741">
        <f>'02-02-03 СЗИ(копия)'!J246</f>
        <v>0</v>
      </c>
      <c r="B741">
        <v>620</v>
      </c>
      <c r="C741">
        <v>11761</v>
      </c>
      <c r="D741">
        <v>3</v>
      </c>
      <c r="E741">
        <v>0</v>
      </c>
      <c r="F741">
        <v>21786</v>
      </c>
    </row>
    <row r="742" spans="1:6" x14ac:dyDescent="0.25">
      <c r="A742">
        <f>'02-02-03 СЗИ(копия)'!R246</f>
        <v>0.8</v>
      </c>
      <c r="B742">
        <v>620</v>
      </c>
      <c r="C742">
        <v>11761</v>
      </c>
      <c r="D742">
        <v>5</v>
      </c>
      <c r="E742">
        <v>0</v>
      </c>
      <c r="F742">
        <v>21786</v>
      </c>
    </row>
    <row r="743" spans="1:6" x14ac:dyDescent="0.25">
      <c r="A743">
        <f>'02-02-03 СЗИ(копия)'!AF246</f>
        <v>0.8</v>
      </c>
      <c r="B743">
        <v>620</v>
      </c>
      <c r="C743">
        <v>11761</v>
      </c>
      <c r="D743">
        <v>9</v>
      </c>
      <c r="E743">
        <v>0</v>
      </c>
      <c r="F743">
        <v>21786</v>
      </c>
    </row>
    <row r="744" spans="1:6" x14ac:dyDescent="0.25">
      <c r="A744" t="str">
        <f>'02-02-03 СЗИ(копия)'!F247</f>
        <v>Сметная прибыль от ФОТ</v>
      </c>
      <c r="B744">
        <v>620</v>
      </c>
      <c r="C744">
        <v>11760</v>
      </c>
      <c r="D744">
        <v>2</v>
      </c>
      <c r="E744">
        <v>0</v>
      </c>
      <c r="F744">
        <v>21787</v>
      </c>
    </row>
    <row r="745" spans="1:6" x14ac:dyDescent="0.25">
      <c r="A745">
        <f>'02-02-03 СЗИ(копия)'!J247</f>
        <v>0</v>
      </c>
      <c r="B745">
        <v>620</v>
      </c>
      <c r="C745">
        <v>11760</v>
      </c>
      <c r="D745">
        <v>3</v>
      </c>
      <c r="E745">
        <v>0</v>
      </c>
      <c r="F745">
        <v>21787</v>
      </c>
    </row>
    <row r="746" spans="1:6" x14ac:dyDescent="0.25">
      <c r="A746">
        <f>'02-02-03 СЗИ(копия)'!R247</f>
        <v>0.6</v>
      </c>
      <c r="B746">
        <v>620</v>
      </c>
      <c r="C746">
        <v>11760</v>
      </c>
      <c r="D746">
        <v>5</v>
      </c>
      <c r="E746">
        <v>0</v>
      </c>
      <c r="F746">
        <v>21787</v>
      </c>
    </row>
    <row r="747" spans="1:6" x14ac:dyDescent="0.25">
      <c r="A747">
        <f>'02-02-03 СЗИ(копия)'!AF247</f>
        <v>0.6</v>
      </c>
      <c r="B747">
        <v>620</v>
      </c>
      <c r="C747">
        <v>11760</v>
      </c>
      <c r="D747">
        <v>9</v>
      </c>
      <c r="E747">
        <v>0</v>
      </c>
      <c r="F747">
        <v>21787</v>
      </c>
    </row>
    <row r="748" spans="1:6" x14ac:dyDescent="0.25">
      <c r="A748" t="str">
        <f>'02-02-03 СЗИ(копия)'!F248</f>
        <v>Затраты труда</v>
      </c>
      <c r="B748">
        <v>620</v>
      </c>
      <c r="C748">
        <v>11766</v>
      </c>
      <c r="D748">
        <v>2</v>
      </c>
      <c r="E748">
        <v>0</v>
      </c>
      <c r="F748">
        <v>21774</v>
      </c>
    </row>
    <row r="749" spans="1:6" x14ac:dyDescent="0.25">
      <c r="A749" t="str">
        <f>'02-02-03 СЗИ(копия)'!J248</f>
        <v>чел.-ч</v>
      </c>
      <c r="B749">
        <v>620</v>
      </c>
      <c r="C749">
        <v>11766</v>
      </c>
      <c r="D749">
        <v>3</v>
      </c>
      <c r="E749">
        <v>0</v>
      </c>
      <c r="F749">
        <v>21774</v>
      </c>
    </row>
    <row r="750" spans="1:6" x14ac:dyDescent="0.25">
      <c r="A750" s="5">
        <f>'02-02-03 СЗИ(копия)'!M248</f>
        <v>289</v>
      </c>
      <c r="B750">
        <v>620</v>
      </c>
      <c r="C750">
        <v>11766</v>
      </c>
      <c r="D750">
        <v>4</v>
      </c>
      <c r="E750">
        <v>0</v>
      </c>
      <c r="F750">
        <v>21774</v>
      </c>
    </row>
    <row r="751" spans="1:6" x14ac:dyDescent="0.25">
      <c r="A751" t="str">
        <f>'02-02-03 СЗИ(копия)'!F249</f>
        <v>Итого по расценке</v>
      </c>
      <c r="B751">
        <v>620</v>
      </c>
      <c r="C751">
        <v>11759</v>
      </c>
      <c r="D751">
        <v>2</v>
      </c>
      <c r="E751">
        <v>0</v>
      </c>
      <c r="F751">
        <v>21788</v>
      </c>
    </row>
    <row r="752" spans="1:6" x14ac:dyDescent="0.25">
      <c r="A752" t="str">
        <f>'02-02-03 СЗИ(копия)'!A250</f>
        <v>ИТОГО:</v>
      </c>
      <c r="B752">
        <v>620</v>
      </c>
      <c r="C752">
        <v>10579</v>
      </c>
      <c r="D752">
        <v>2</v>
      </c>
      <c r="E752">
        <v>0</v>
      </c>
      <c r="F752">
        <v>21763</v>
      </c>
    </row>
    <row r="753" spans="1:6" x14ac:dyDescent="0.25">
      <c r="A753" t="str">
        <f>'02-02-03 СЗИ(копия)'!A252</f>
        <v>№ п.п.</v>
      </c>
      <c r="B753">
        <v>620</v>
      </c>
      <c r="C753">
        <v>11098</v>
      </c>
      <c r="D753">
        <v>0</v>
      </c>
      <c r="E753">
        <v>0</v>
      </c>
      <c r="F753">
        <v>21760</v>
      </c>
    </row>
    <row r="754" spans="1:6" x14ac:dyDescent="0.25">
      <c r="A754" t="str">
        <f>'02-02-03 СЗИ(копия)'!B252</f>
        <v>Шифр номера нормативов и коды ресурсов</v>
      </c>
      <c r="B754">
        <v>620</v>
      </c>
      <c r="C754">
        <v>11098</v>
      </c>
      <c r="D754">
        <v>1</v>
      </c>
      <c r="E754">
        <v>0</v>
      </c>
      <c r="F754">
        <v>21760</v>
      </c>
    </row>
    <row r="755" spans="1:6" x14ac:dyDescent="0.25">
      <c r="A755" t="str">
        <f>'02-02-03 СЗИ(копия)'!D252</f>
        <v>Наименование работ и затрат</v>
      </c>
      <c r="B755">
        <v>620</v>
      </c>
      <c r="C755">
        <v>11098</v>
      </c>
      <c r="D755">
        <v>2</v>
      </c>
      <c r="E755">
        <v>0</v>
      </c>
      <c r="F755">
        <v>21760</v>
      </c>
    </row>
    <row r="756" spans="1:6" x14ac:dyDescent="0.25">
      <c r="A756" t="str">
        <f>'02-02-03 СЗИ(копия)'!H252</f>
        <v>Единица измерения.</v>
      </c>
      <c r="B756">
        <v>620</v>
      </c>
      <c r="C756">
        <v>11098</v>
      </c>
      <c r="D756">
        <v>3</v>
      </c>
      <c r="E756">
        <v>0</v>
      </c>
      <c r="F756">
        <v>21760</v>
      </c>
    </row>
    <row r="757" spans="1:6" x14ac:dyDescent="0.25">
      <c r="A757" t="str">
        <f>'02-02-03 СЗИ(копия)'!L252</f>
        <v>Кол-во единиц</v>
      </c>
      <c r="B757">
        <v>620</v>
      </c>
      <c r="C757">
        <v>11098</v>
      </c>
      <c r="D757">
        <v>4</v>
      </c>
      <c r="E757">
        <v>0</v>
      </c>
      <c r="F757">
        <v>21760</v>
      </c>
    </row>
    <row r="758" spans="1:6" x14ac:dyDescent="0.25">
      <c r="A758" t="str">
        <f>'02-02-03 СЗИ(копия)'!P252</f>
        <v>Цена на ед. изм., руб.</v>
      </c>
      <c r="B758">
        <v>620</v>
      </c>
      <c r="C758">
        <v>11098</v>
      </c>
      <c r="D758">
        <v>5</v>
      </c>
      <c r="E758">
        <v>0</v>
      </c>
      <c r="F758">
        <v>21760</v>
      </c>
    </row>
    <row r="759" spans="1:6" x14ac:dyDescent="0.25">
      <c r="A759" t="str">
        <f>'02-02-03 СЗИ(копия)'!T252</f>
        <v>Поправочные коэффициенты</v>
      </c>
      <c r="B759">
        <v>620</v>
      </c>
      <c r="C759">
        <v>11098</v>
      </c>
      <c r="D759">
        <v>6</v>
      </c>
      <c r="E759">
        <v>0</v>
      </c>
      <c r="F759">
        <v>21760</v>
      </c>
    </row>
    <row r="760" spans="1:6" x14ac:dyDescent="0.25">
      <c r="A760" t="str">
        <f>'02-02-03 СЗИ(копия)'!Z252</f>
        <v>Стоимость в ценах 2001 г</v>
      </c>
      <c r="B760">
        <v>620</v>
      </c>
      <c r="C760">
        <v>11098</v>
      </c>
      <c r="D760">
        <v>7</v>
      </c>
      <c r="E760">
        <v>0</v>
      </c>
      <c r="F760">
        <v>21760</v>
      </c>
    </row>
    <row r="761" spans="1:6" x14ac:dyDescent="0.25">
      <c r="A761" t="str">
        <f>'02-02-03 СЗИ(копия)'!AD252</f>
        <v>Пункт коэффиц. пересчета</v>
      </c>
      <c r="B761">
        <v>620</v>
      </c>
      <c r="C761">
        <v>11098</v>
      </c>
      <c r="D761">
        <v>8</v>
      </c>
      <c r="E761">
        <v>0</v>
      </c>
      <c r="F761">
        <v>21760</v>
      </c>
    </row>
    <row r="762" spans="1:6" x14ac:dyDescent="0.25">
      <c r="A762" t="str">
        <f>'02-02-03 СЗИ(копия)'!AI252</f>
        <v>Коэффициенты пересчета</v>
      </c>
      <c r="B762">
        <v>620</v>
      </c>
      <c r="C762">
        <v>11098</v>
      </c>
      <c r="D762">
        <v>9</v>
      </c>
      <c r="E762">
        <v>0</v>
      </c>
      <c r="F762">
        <v>21760</v>
      </c>
    </row>
    <row r="763" spans="1:6" x14ac:dyDescent="0.25">
      <c r="A763" t="str">
        <f>'02-02-03 СЗИ(копия)'!AM252</f>
        <v>Стоимость в текущих ценах</v>
      </c>
      <c r="B763">
        <v>620</v>
      </c>
      <c r="C763">
        <v>11098</v>
      </c>
      <c r="D763">
        <v>10</v>
      </c>
      <c r="E763">
        <v>0</v>
      </c>
      <c r="F763">
        <v>21760</v>
      </c>
    </row>
    <row r="764" spans="1:6" x14ac:dyDescent="0.25">
      <c r="A764" t="str">
        <f>'02-02-03 СЗИ(копия)'!AQ252</f>
        <v>ЗТР, всего чел.-час</v>
      </c>
      <c r="B764">
        <v>620</v>
      </c>
      <c r="C764">
        <v>11098</v>
      </c>
      <c r="D764">
        <v>11</v>
      </c>
      <c r="E764">
        <v>0</v>
      </c>
      <c r="F764">
        <v>21760</v>
      </c>
    </row>
    <row r="765" spans="1:6" x14ac:dyDescent="0.25">
      <c r="A765">
        <f>'02-02-03 СЗИ(копия)'!A255</f>
        <v>1</v>
      </c>
      <c r="B765">
        <v>620</v>
      </c>
      <c r="C765">
        <v>11532</v>
      </c>
      <c r="D765">
        <v>0</v>
      </c>
      <c r="E765">
        <v>0</v>
      </c>
      <c r="F765">
        <v>21771</v>
      </c>
    </row>
    <row r="766" spans="1:6" x14ac:dyDescent="0.25">
      <c r="A766" t="str">
        <f>'02-02-03 СЗИ(копия)'!B255</f>
        <v>ООО ОптикСтройКомплект  КП 5621 от 14.09.14 стр.226 п 10</v>
      </c>
      <c r="B766">
        <v>620</v>
      </c>
      <c r="C766">
        <v>11532</v>
      </c>
      <c r="D766">
        <v>1</v>
      </c>
      <c r="E766">
        <v>0</v>
      </c>
      <c r="F766">
        <v>21771</v>
      </c>
    </row>
    <row r="767" spans="1:6" x14ac:dyDescent="0.25">
      <c r="A767" t="str">
        <f>'02-02-03 СЗИ(копия)'!D255</f>
        <v>ФСПК-200</v>
      </c>
      <c r="B767">
        <v>620</v>
      </c>
      <c r="C767">
        <v>11532</v>
      </c>
      <c r="D767">
        <v>2</v>
      </c>
      <c r="E767">
        <v>0</v>
      </c>
      <c r="F767">
        <v>21771</v>
      </c>
    </row>
    <row r="768" spans="1:6" x14ac:dyDescent="0.25">
      <c r="A768" t="str">
        <f>'02-02-03 СЗИ(копия)'!H255</f>
        <v>шт</v>
      </c>
      <c r="B768">
        <v>620</v>
      </c>
      <c r="C768">
        <v>11532</v>
      </c>
      <c r="D768">
        <v>3</v>
      </c>
      <c r="E768">
        <v>0</v>
      </c>
      <c r="F768">
        <v>21771</v>
      </c>
    </row>
    <row r="769" spans="1:6" x14ac:dyDescent="0.25">
      <c r="A769" s="5">
        <f>'02-02-03 СЗИ(копия)'!L255</f>
        <v>3</v>
      </c>
      <c r="B769">
        <v>620</v>
      </c>
      <c r="C769">
        <v>11532</v>
      </c>
      <c r="D769">
        <v>4</v>
      </c>
      <c r="E769">
        <v>0</v>
      </c>
      <c r="F769">
        <v>21771</v>
      </c>
    </row>
    <row r="770" spans="1:6" x14ac:dyDescent="0.25">
      <c r="A770">
        <f>'02-02-03 СЗИ(копия)'!P255</f>
        <v>63447.521410845351</v>
      </c>
      <c r="B770">
        <v>620</v>
      </c>
      <c r="C770">
        <v>11532</v>
      </c>
      <c r="D770">
        <v>5</v>
      </c>
      <c r="E770">
        <v>0</v>
      </c>
      <c r="F770">
        <v>21771</v>
      </c>
    </row>
    <row r="771" spans="1:6" x14ac:dyDescent="0.25">
      <c r="A771">
        <f>'02-02-03 СЗИ(копия)'!AD255</f>
        <v>0</v>
      </c>
      <c r="B771">
        <v>620</v>
      </c>
      <c r="C771">
        <v>11532</v>
      </c>
      <c r="D771">
        <v>8</v>
      </c>
      <c r="E771">
        <v>0</v>
      </c>
      <c r="F771">
        <v>21771</v>
      </c>
    </row>
    <row r="772" spans="1:6" x14ac:dyDescent="0.25">
      <c r="A772" s="5">
        <f>'02-02-03 СЗИ(копия)'!AI255</f>
        <v>1</v>
      </c>
      <c r="B772">
        <v>620</v>
      </c>
      <c r="C772">
        <v>11532</v>
      </c>
      <c r="D772">
        <v>9</v>
      </c>
      <c r="E772">
        <v>0</v>
      </c>
      <c r="F772">
        <v>21771</v>
      </c>
    </row>
    <row r="773" spans="1:6" x14ac:dyDescent="0.25">
      <c r="A773">
        <f>'02-02-03 СЗИ(копия)'!A257</f>
        <v>2</v>
      </c>
      <c r="B773">
        <v>620</v>
      </c>
      <c r="C773">
        <v>11555</v>
      </c>
      <c r="D773">
        <v>0</v>
      </c>
      <c r="E773">
        <v>0</v>
      </c>
      <c r="F773">
        <v>21771</v>
      </c>
    </row>
    <row r="774" spans="1:6" x14ac:dyDescent="0.25">
      <c r="A774" t="str">
        <f>'02-02-03 СЗИ(копия)'!B257</f>
        <v>ООО ОптикСтройКомплект  КП 5621 от 14.09.14 стр.226 п.12</v>
      </c>
      <c r="B774">
        <v>620</v>
      </c>
      <c r="C774">
        <v>11555</v>
      </c>
      <c r="D774">
        <v>1</v>
      </c>
      <c r="E774">
        <v>0</v>
      </c>
      <c r="F774">
        <v>21771</v>
      </c>
    </row>
    <row r="775" spans="1:6" x14ac:dyDescent="0.25">
      <c r="A775" t="str">
        <f>'02-02-03 СЗИ(копия)'!D257</f>
        <v>СТБ-Б211 Берилл</v>
      </c>
      <c r="B775">
        <v>620</v>
      </c>
      <c r="C775">
        <v>11555</v>
      </c>
      <c r="D775">
        <v>2</v>
      </c>
      <c r="E775">
        <v>0</v>
      </c>
      <c r="F775">
        <v>21771</v>
      </c>
    </row>
    <row r="776" spans="1:6" x14ac:dyDescent="0.25">
      <c r="A776" t="str">
        <f>'02-02-03 СЗИ(копия)'!H257</f>
        <v>шт</v>
      </c>
      <c r="B776">
        <v>620</v>
      </c>
      <c r="C776">
        <v>11555</v>
      </c>
      <c r="D776">
        <v>3</v>
      </c>
      <c r="E776">
        <v>0</v>
      </c>
      <c r="F776">
        <v>21771</v>
      </c>
    </row>
    <row r="777" spans="1:6" x14ac:dyDescent="0.25">
      <c r="A777" s="5">
        <f>'02-02-03 СЗИ(копия)'!L257</f>
        <v>288</v>
      </c>
      <c r="B777">
        <v>620</v>
      </c>
      <c r="C777">
        <v>11555</v>
      </c>
      <c r="D777">
        <v>4</v>
      </c>
      <c r="E777">
        <v>0</v>
      </c>
      <c r="F777">
        <v>21771</v>
      </c>
    </row>
    <row r="778" spans="1:6" x14ac:dyDescent="0.25">
      <c r="A778">
        <f>'02-02-03 СЗИ(копия)'!P257</f>
        <v>4994.6760652621579</v>
      </c>
      <c r="B778">
        <v>620</v>
      </c>
      <c r="C778">
        <v>11555</v>
      </c>
      <c r="D778">
        <v>5</v>
      </c>
      <c r="E778">
        <v>0</v>
      </c>
      <c r="F778">
        <v>21771</v>
      </c>
    </row>
    <row r="779" spans="1:6" x14ac:dyDescent="0.25">
      <c r="A779">
        <f>'02-02-03 СЗИ(копия)'!AD257</f>
        <v>0</v>
      </c>
      <c r="B779">
        <v>620</v>
      </c>
      <c r="C779">
        <v>11555</v>
      </c>
      <c r="D779">
        <v>8</v>
      </c>
      <c r="E779">
        <v>0</v>
      </c>
      <c r="F779">
        <v>21771</v>
      </c>
    </row>
    <row r="780" spans="1:6" x14ac:dyDescent="0.25">
      <c r="A780" s="5">
        <f>'02-02-03 СЗИ(копия)'!AI257</f>
        <v>1</v>
      </c>
      <c r="B780">
        <v>620</v>
      </c>
      <c r="C780">
        <v>11555</v>
      </c>
      <c r="D780">
        <v>9</v>
      </c>
      <c r="E780">
        <v>0</v>
      </c>
      <c r="F780">
        <v>21771</v>
      </c>
    </row>
    <row r="781" spans="1:6" x14ac:dyDescent="0.25">
      <c r="A781">
        <f>'02-02-03 СЗИ(копия)'!A259</f>
        <v>3</v>
      </c>
      <c r="B781">
        <v>620</v>
      </c>
      <c r="C781">
        <v>11554</v>
      </c>
      <c r="D781">
        <v>0</v>
      </c>
      <c r="E781">
        <v>0</v>
      </c>
      <c r="F781">
        <v>21771</v>
      </c>
    </row>
    <row r="782" spans="1:6" x14ac:dyDescent="0.25">
      <c r="A782" t="str">
        <f>'02-02-03 СЗИ(копия)'!B259</f>
        <v>ООО ОптикСтройКомплект  КП 5621 от 14.09.14 стр.226 п.13</v>
      </c>
      <c r="B782">
        <v>620</v>
      </c>
      <c r="C782">
        <v>11554</v>
      </c>
      <c r="D782">
        <v>1</v>
      </c>
      <c r="E782">
        <v>0</v>
      </c>
      <c r="F782">
        <v>21771</v>
      </c>
    </row>
    <row r="783" spans="1:6" x14ac:dyDescent="0.25">
      <c r="A783" t="str">
        <f>'02-02-03 СЗИ(копия)'!D259</f>
        <v>Блокирование сотовой связи (ЛГШ-718, каналы 2G+3G+BT+Wi-Fi и 4G)</v>
      </c>
      <c r="B783">
        <v>620</v>
      </c>
      <c r="C783">
        <v>11554</v>
      </c>
      <c r="D783">
        <v>2</v>
      </c>
      <c r="E783">
        <v>0</v>
      </c>
      <c r="F783">
        <v>21771</v>
      </c>
    </row>
    <row r="784" spans="1:6" x14ac:dyDescent="0.25">
      <c r="A784" t="str">
        <f>'02-02-03 СЗИ(копия)'!H259</f>
        <v>шт</v>
      </c>
      <c r="B784">
        <v>620</v>
      </c>
      <c r="C784">
        <v>11554</v>
      </c>
      <c r="D784">
        <v>3</v>
      </c>
      <c r="E784">
        <v>0</v>
      </c>
      <c r="F784">
        <v>21771</v>
      </c>
    </row>
    <row r="785" spans="1:6" x14ac:dyDescent="0.25">
      <c r="A785" s="5">
        <f>'02-02-03 СЗИ(копия)'!L259</f>
        <v>48</v>
      </c>
      <c r="B785">
        <v>620</v>
      </c>
      <c r="C785">
        <v>11554</v>
      </c>
      <c r="D785">
        <v>4</v>
      </c>
      <c r="E785">
        <v>0</v>
      </c>
      <c r="F785">
        <v>21771</v>
      </c>
    </row>
    <row r="786" spans="1:6" x14ac:dyDescent="0.25">
      <c r="A786">
        <f>'02-02-03 СЗИ(копия)'!P259</f>
        <v>22667.764978780615</v>
      </c>
      <c r="B786">
        <v>620</v>
      </c>
      <c r="C786">
        <v>11554</v>
      </c>
      <c r="D786">
        <v>5</v>
      </c>
      <c r="E786">
        <v>0</v>
      </c>
      <c r="F786">
        <v>21771</v>
      </c>
    </row>
    <row r="787" spans="1:6" x14ac:dyDescent="0.25">
      <c r="A787">
        <f>'02-02-03 СЗИ(копия)'!AD259</f>
        <v>0</v>
      </c>
      <c r="B787">
        <v>620</v>
      </c>
      <c r="C787">
        <v>11554</v>
      </c>
      <c r="D787">
        <v>8</v>
      </c>
      <c r="E787">
        <v>0</v>
      </c>
      <c r="F787">
        <v>21771</v>
      </c>
    </row>
    <row r="788" spans="1:6" x14ac:dyDescent="0.25">
      <c r="A788" s="5">
        <f>'02-02-03 СЗИ(копия)'!AI259</f>
        <v>1</v>
      </c>
      <c r="B788">
        <v>620</v>
      </c>
      <c r="C788">
        <v>11554</v>
      </c>
      <c r="D788">
        <v>9</v>
      </c>
      <c r="E788">
        <v>0</v>
      </c>
      <c r="F788">
        <v>21771</v>
      </c>
    </row>
    <row r="789" spans="1:6" x14ac:dyDescent="0.25">
      <c r="A789" t="str">
        <f>'02-02-03 СЗИ(копия)'!A261</f>
        <v>ИТОГО:</v>
      </c>
      <c r="B789">
        <v>620</v>
      </c>
      <c r="C789">
        <v>11101</v>
      </c>
      <c r="D789">
        <v>2</v>
      </c>
      <c r="E789">
        <v>0</v>
      </c>
      <c r="F789">
        <v>21763</v>
      </c>
    </row>
    <row r="790" spans="1:6" x14ac:dyDescent="0.25">
      <c r="A790" t="str">
        <f>'02-02-03 СЗИ(копия)'!A263</f>
        <v>Наименование и значение множителей</v>
      </c>
      <c r="B790">
        <v>620</v>
      </c>
      <c r="C790">
        <v>148</v>
      </c>
      <c r="D790">
        <v>0</v>
      </c>
      <c r="E790">
        <v>0</v>
      </c>
      <c r="F790">
        <v>100</v>
      </c>
    </row>
    <row r="791" spans="1:6" x14ac:dyDescent="0.25">
      <c r="A791" t="str">
        <f>'02-02-03 СЗИ(копия)'!N263</f>
        <v>Значение</v>
      </c>
      <c r="B791">
        <v>620</v>
      </c>
      <c r="C791">
        <v>148</v>
      </c>
      <c r="D791">
        <v>1</v>
      </c>
      <c r="E791">
        <v>0</v>
      </c>
      <c r="F791">
        <v>100</v>
      </c>
    </row>
    <row r="792" spans="1:6" x14ac:dyDescent="0.25">
      <c r="A792" t="str">
        <f>'02-02-03 СЗИ(копия)'!O263</f>
        <v>Прямые</v>
      </c>
      <c r="B792">
        <v>620</v>
      </c>
      <c r="C792">
        <v>148</v>
      </c>
      <c r="D792">
        <v>3</v>
      </c>
      <c r="E792">
        <v>0</v>
      </c>
      <c r="F792">
        <v>100</v>
      </c>
    </row>
    <row r="793" spans="1:6" x14ac:dyDescent="0.25">
      <c r="A793" t="str">
        <f>'02-02-03 СЗИ(копия)'!U263</f>
        <v>З/пл</v>
      </c>
      <c r="B793">
        <v>620</v>
      </c>
      <c r="C793">
        <v>148</v>
      </c>
      <c r="D793">
        <v>4</v>
      </c>
      <c r="E793">
        <v>0</v>
      </c>
      <c r="F793">
        <v>100</v>
      </c>
    </row>
    <row r="794" spans="1:6" x14ac:dyDescent="0.25">
      <c r="A794" t="str">
        <f>'02-02-03 СЗИ(копия)'!Z263</f>
        <v>Маш/мех</v>
      </c>
      <c r="B794">
        <v>620</v>
      </c>
      <c r="C794">
        <v>148</v>
      </c>
      <c r="D794">
        <v>6</v>
      </c>
      <c r="E794">
        <v>0</v>
      </c>
      <c r="F794">
        <v>100</v>
      </c>
    </row>
    <row r="795" spans="1:6" x14ac:dyDescent="0.25">
      <c r="A795" t="str">
        <f>'02-02-03 СЗИ(копия)'!AC263</f>
        <v>З/пл. маш</v>
      </c>
      <c r="B795">
        <v>620</v>
      </c>
      <c r="C795">
        <v>148</v>
      </c>
      <c r="D795">
        <v>5</v>
      </c>
      <c r="E795">
        <v>0</v>
      </c>
      <c r="F795">
        <v>100</v>
      </c>
    </row>
    <row r="796" spans="1:6" x14ac:dyDescent="0.25">
      <c r="A796" t="str">
        <f>'02-02-03 СЗИ(копия)'!AH263</f>
        <v>Мат</v>
      </c>
      <c r="B796">
        <v>620</v>
      </c>
      <c r="C796">
        <v>148</v>
      </c>
      <c r="D796">
        <v>7</v>
      </c>
      <c r="E796">
        <v>0</v>
      </c>
      <c r="F796">
        <v>100</v>
      </c>
    </row>
    <row r="797" spans="1:6" x14ac:dyDescent="0.25">
      <c r="A797" t="str">
        <f>'02-02-03 СЗИ(копия)'!AL263</f>
        <v>Затр. труд.</v>
      </c>
      <c r="B797">
        <v>620</v>
      </c>
      <c r="C797">
        <v>148</v>
      </c>
      <c r="D797">
        <v>8</v>
      </c>
      <c r="E797">
        <v>0</v>
      </c>
      <c r="F797">
        <v>100</v>
      </c>
    </row>
    <row r="798" spans="1:6" x14ac:dyDescent="0.25">
      <c r="A798" t="str">
        <f>'02-02-03 СЗИ(копия)'!AN263</f>
        <v>Затр. труд. маш.</v>
      </c>
      <c r="B798">
        <v>620</v>
      </c>
      <c r="C798">
        <v>148</v>
      </c>
      <c r="D798">
        <v>9</v>
      </c>
      <c r="E798">
        <v>0</v>
      </c>
      <c r="F798">
        <v>100</v>
      </c>
    </row>
    <row r="799" spans="1:6" x14ac:dyDescent="0.25">
      <c r="A799" t="str">
        <f>'02-02-03 СЗИ(копия)'!A264</f>
        <v>Итого</v>
      </c>
      <c r="B799">
        <v>620</v>
      </c>
      <c r="C799">
        <v>10792</v>
      </c>
      <c r="D799">
        <v>0</v>
      </c>
      <c r="E799">
        <v>0</v>
      </c>
      <c r="F799">
        <v>103</v>
      </c>
    </row>
    <row r="800" spans="1:6" x14ac:dyDescent="0.25">
      <c r="A800">
        <f>'02-02-03 СЗИ(копия)'!N264</f>
        <v>0</v>
      </c>
      <c r="B800">
        <v>620</v>
      </c>
      <c r="C800">
        <v>10792</v>
      </c>
      <c r="D800">
        <v>1</v>
      </c>
      <c r="E800">
        <v>0</v>
      </c>
      <c r="F800">
        <v>103</v>
      </c>
    </row>
    <row r="801" spans="1:6" x14ac:dyDescent="0.25">
      <c r="A801" t="str">
        <f>'02-02-03 СЗИ(копия)'!A266</f>
        <v>СОСТАВИЛ</v>
      </c>
      <c r="B801">
        <v>620</v>
      </c>
      <c r="C801">
        <v>15</v>
      </c>
      <c r="D801">
        <v>0</v>
      </c>
      <c r="E801">
        <v>0</v>
      </c>
      <c r="F801">
        <v>2000</v>
      </c>
    </row>
    <row r="802" spans="1:6" x14ac:dyDescent="0.25">
      <c r="A802">
        <f>'02-02-03 СЗИ(копия)'!G266</f>
        <v>0</v>
      </c>
      <c r="B802">
        <v>620</v>
      </c>
      <c r="C802">
        <v>15</v>
      </c>
      <c r="D802">
        <v>1</v>
      </c>
      <c r="E802">
        <v>0</v>
      </c>
      <c r="F802">
        <v>2000</v>
      </c>
    </row>
    <row r="803" spans="1:6" x14ac:dyDescent="0.25">
      <c r="A803">
        <f>'02-02-03 СЗИ(копия)'!AC266</f>
        <v>0</v>
      </c>
      <c r="B803">
        <v>620</v>
      </c>
      <c r="C803">
        <v>15</v>
      </c>
      <c r="D803">
        <v>2</v>
      </c>
      <c r="E803">
        <v>0</v>
      </c>
      <c r="F803">
        <v>2000</v>
      </c>
    </row>
    <row r="804" spans="1:6" x14ac:dyDescent="0.25">
      <c r="A804" t="str">
        <f>'02-02-03 СЗИ(копия)'!A267</f>
        <v>ПРОВЕРИЛ</v>
      </c>
      <c r="B804">
        <v>620</v>
      </c>
      <c r="C804">
        <v>15</v>
      </c>
      <c r="D804">
        <v>3</v>
      </c>
      <c r="E804">
        <v>0</v>
      </c>
      <c r="F804">
        <v>2000</v>
      </c>
    </row>
    <row r="805" spans="1:6" x14ac:dyDescent="0.25">
      <c r="A805">
        <f>'02-02-03 СЗИ(копия)'!G267</f>
        <v>0</v>
      </c>
      <c r="B805">
        <v>620</v>
      </c>
      <c r="C805">
        <v>15</v>
      </c>
      <c r="D805">
        <v>4</v>
      </c>
      <c r="E805">
        <v>0</v>
      </c>
      <c r="F805">
        <v>2000</v>
      </c>
    </row>
    <row r="806" spans="1:6" x14ac:dyDescent="0.25">
      <c r="A806">
        <f>'02-02-03 СЗИ(копия)'!AC267</f>
        <v>0</v>
      </c>
      <c r="B806">
        <v>620</v>
      </c>
      <c r="C806">
        <v>15</v>
      </c>
      <c r="D806">
        <v>5</v>
      </c>
      <c r="E806">
        <v>0</v>
      </c>
      <c r="F806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02-02-03 СЗИ(копия)</vt:lpstr>
      <vt:lpstr>SMW_Служебная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</dc:creator>
  <cp:lastModifiedBy>Dmitry</cp:lastModifiedBy>
  <dcterms:created xsi:type="dcterms:W3CDTF">2014-10-17T09:46:16Z</dcterms:created>
  <dcterms:modified xsi:type="dcterms:W3CDTF">2018-07-25T10:50:48Z</dcterms:modified>
</cp:coreProperties>
</file>